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<sst xmlns="http://schemas.openxmlformats.org/spreadsheetml/2006/main" count="47" uniqueCount="47">
  <si>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</si>
  <si>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IUB025</t>
  </si>
  <si>
    <t xml:space="preserve">m</t>
  </si>
  <si>
    <t xml:space="preserve">Línea subterránea de distribución de baja tensión en canalización entubada.</t>
  </si>
  <si>
    <r>
      <rPr>
        <sz val="8.25"/>
        <color rgb="FF000000"/>
        <rFont val="Arial"/>
        <family val="2"/>
      </rPr>
      <t xml:space="preserve">Línea subterránea de distribución de baja tensión en canalización entubada </t>
    </r>
    <r>
      <rPr>
        <b/>
        <sz val="8.25"/>
        <color rgb="FF000000"/>
        <rFont val="Arial"/>
        <family val="2"/>
      </rPr>
      <t xml:space="preserve">bajo calzada</t>
    </r>
    <r>
      <rPr>
        <sz val="8.25"/>
        <color rgb="FF000000"/>
        <rFont val="Arial"/>
        <family val="2"/>
      </rPr>
      <t xml:space="preserve">, formada por cables unipolares con conductor </t>
    </r>
    <r>
      <rPr>
        <b/>
        <sz val="8.25"/>
        <color rgb="FF000000"/>
        <rFont val="Arial"/>
        <family val="2"/>
      </rPr>
      <t xml:space="preserve">de aluminio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RV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3x150+1x95 mm²</t>
    </r>
    <r>
      <rPr>
        <sz val="8.25"/>
        <color rgb="FF000000"/>
        <rFont val="Arial"/>
        <family val="2"/>
      </rPr>
      <t xml:space="preserve">, siendo su tensión asignada de 0,6/1 kV y </t>
    </r>
    <r>
      <rPr>
        <b/>
        <sz val="8.25"/>
        <color rgb="FF000000"/>
        <rFont val="Arial"/>
        <family val="2"/>
      </rPr>
      <t xml:space="preserve">dos tubos protectores de polietileno de doble pared, de 160 mm de diámetro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</si>
  <si>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</si>
  <si>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</si>
  <si>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</si>
  <si>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</si>
  <si>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</si>
  <si>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</si>
  <si>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</si>
  <si>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mt10hmf011xb</t>
  </si>
  <si>
    <t xml:space="preserve">m³</t>
  </si>
  <si>
    <t xml:space="preserve">Hormigón no estructural HNE-15/B/20, fabricado en central.</t>
  </si>
  <si>
    <t xml:space="preserve">mt35aia070ah</t>
  </si>
  <si>
    <t xml:space="preserve">m</t>
  </si>
  <si>
    <t xml:space="preserve">Tubo curvable, suministrado en rollo, de polietileno de doble pared (interior lisa y exterior corrugada), de color naranja, de 160 mm de diámetro nominal, para canalización enterrada, resistencia a la compresión 450 N, resistencia al impacto 40 julios, con grado de protección IP 549 según UNE 20324, con hilo guía incorporado. Según UNE-EN 61386-1, UNE-EN 61386-22 y UNE-EN 50086-2-4.</t>
  </si>
  <si>
    <t xml:space="preserve">mt35cun350c</t>
  </si>
  <si>
    <t xml:space="preserve">m</t>
  </si>
  <si>
    <t xml:space="preserve">Cable unipolar RV, siendo su tensión asignada de 0,6/1 kV, reacción al fuego clase Eca según UNE-EN 50575, con conductor de aluminio clase 2 de 150 mm² de sección, con aislamiento de polietileno reticulado (R) y cubierta de PVC (V). Según UNE 21123-4.</t>
  </si>
  <si>
    <t xml:space="preserve">mt35cun350b</t>
  </si>
  <si>
    <t xml:space="preserve">m</t>
  </si>
  <si>
    <t xml:space="preserve">Cable unipolar RV, siendo su tensión asignada de 0,6/1 kV, reacción al fuego clase Eca según UNE-EN 50575, con conductor de aluminio clase 2 de 95 mm² de sección, con aislamiento de polietileno reticulado (R) y cubierta de PVC (V). Según UNE 21123-4.</t>
  </si>
  <si>
    <t xml:space="preserve">mt35www030</t>
  </si>
  <si>
    <t xml:space="preserve">m</t>
  </si>
  <si>
    <t xml:space="preserve">Cinta de señalización de polietileno, de 150 mm de anchura, color amarillo, con la inscripción "¡ATENCIÓN! DEBAJO HAY CABLES ELÉCTRICOS" y triángulo de riesgo eléctrico.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</si>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</sst>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8.16" customWidth="1"/>
    <col min="4" max="4" width="57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0.065000</v>
      </c>
      <c r="F10" s="11">
        <v>56.740000</v>
      </c>
      <c r="G10" s="11">
        <f ca="1">ROUND(INDIRECT(ADDRESS(ROW()+(0), COLUMN()+(-2), 1))*INDIRECT(ADDRESS(ROW()+(0), COLUMN()+(-1), 1)), 2)</f>
        <v>3.690000</v>
      </c>
    </row>
    <row r="11" spans="1:7" ht="66.00" thickBot="1" customHeight="1">
      <c r="A11" s="1" t="s">
        <v>15</v>
      </c>
      <c r="B11" s="1"/>
      <c r="C11" s="9" t="s">
        <v>16</v>
      </c>
      <c r="D11" s="1" t="s">
        <v>17</v>
      </c>
      <c r="E11" s="10">
        <v>2.000000</v>
      </c>
      <c r="F11" s="11">
        <v>8.270000</v>
      </c>
      <c r="G11" s="11">
        <f ca="1">ROUND(INDIRECT(ADDRESS(ROW()+(0), COLUMN()+(-2), 1))*INDIRECT(ADDRESS(ROW()+(0), COLUMN()+(-1), 1)), 2)</f>
        <v>16.540000</v>
      </c>
    </row>
    <row r="12" spans="1:7" ht="55.50" thickBot="1" customHeight="1">
      <c r="A12" s="1" t="s">
        <v>18</v>
      </c>
      <c r="B12" s="1"/>
      <c r="C12" s="9" t="s">
        <v>19</v>
      </c>
      <c r="D12" s="1" t="s">
        <v>20</v>
      </c>
      <c r="E12" s="10">
        <v>3.000000</v>
      </c>
      <c r="F12" s="11">
        <v>5.160000</v>
      </c>
      <c r="G12" s="11">
        <f ca="1">ROUND(INDIRECT(ADDRESS(ROW()+(0), COLUMN()+(-2), 1))*INDIRECT(ADDRESS(ROW()+(0), COLUMN()+(-1), 1)), 2)</f>
        <v>15.480000</v>
      </c>
    </row>
    <row r="13" spans="1:7" ht="55.50" thickBot="1" customHeight="1">
      <c r="A13" s="1" t="s">
        <v>21</v>
      </c>
      <c r="B13" s="1"/>
      <c r="C13" s="9" t="s">
        <v>22</v>
      </c>
      <c r="D13" s="1" t="s">
        <v>23</v>
      </c>
      <c r="E13" s="10">
        <v>1.000000</v>
      </c>
      <c r="F13" s="11">
        <v>3.930000</v>
      </c>
      <c r="G13" s="11">
        <f ca="1">ROUND(INDIRECT(ADDRESS(ROW()+(0), COLUMN()+(-2), 1))*INDIRECT(ADDRESS(ROW()+(0), COLUMN()+(-1), 1)), 2)</f>
        <v>3.930000</v>
      </c>
    </row>
    <row r="14" spans="1:7" ht="34.50" thickBot="1" customHeight="1">
      <c r="A14" s="1" t="s">
        <v>24</v>
      </c>
      <c r="B14" s="1"/>
      <c r="C14" s="9" t="s">
        <v>25</v>
      </c>
      <c r="D14" s="1" t="s">
        <v>26</v>
      </c>
      <c r="E14" s="12">
        <v>2.000000</v>
      </c>
      <c r="F14" s="13">
        <v>0.250000</v>
      </c>
      <c r="G14" s="13">
        <f ca="1">ROUND(INDIRECT(ADDRESS(ROW()+(0), COLUMN()+(-2), 1))*INDIRECT(ADDRESS(ROW()+(0), COLUMN()+(-1), 1)), 2)</f>
        <v>0.500000</v>
      </c>
    </row>
    <row r="15" spans="1:7" ht="13.50" thickBot="1" customHeight="1">
      <c r="A15" s="14"/>
      <c r="B15" s="14"/>
      <c r="C15" s="14"/>
      <c r="D15" s="14"/>
      <c r="E15" s="8" t="s">
        <v>27</v>
      </c>
      <c r="F15" s="8"/>
      <c r="G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40.140000</v>
      </c>
    </row>
    <row r="16" spans="1:7" ht="13.50" thickBot="1" customHeight="1">
      <c r="A16" s="14">
        <v>2.000000</v>
      </c>
      <c r="B16" s="14"/>
      <c r="C16" s="14"/>
      <c r="D16" s="17" t="s">
        <v>28</v>
      </c>
      <c r="E16" s="17"/>
      <c r="F16" s="14"/>
      <c r="G16" s="14"/>
    </row>
    <row r="17" spans="1:7" ht="13.50" thickBot="1" customHeight="1">
      <c r="A17" s="1" t="s">
        <v>29</v>
      </c>
      <c r="B17" s="1"/>
      <c r="C17" s="9" t="s">
        <v>30</v>
      </c>
      <c r="D17" s="1" t="s">
        <v>31</v>
      </c>
      <c r="E17" s="10">
        <v>0.026000</v>
      </c>
      <c r="F17" s="11">
        <v>17.640000</v>
      </c>
      <c r="G17" s="11">
        <f ca="1">ROUND(INDIRECT(ADDRESS(ROW()+(0), COLUMN()+(-2), 1))*INDIRECT(ADDRESS(ROW()+(0), COLUMN()+(-1), 1)), 2)</f>
        <v>0.460000</v>
      </c>
    </row>
    <row r="18" spans="1:7" ht="13.50" thickBot="1" customHeight="1">
      <c r="A18" s="1" t="s">
        <v>32</v>
      </c>
      <c r="B18" s="1"/>
      <c r="C18" s="9" t="s">
        <v>33</v>
      </c>
      <c r="D18" s="1" t="s">
        <v>34</v>
      </c>
      <c r="E18" s="10">
        <v>0.026000</v>
      </c>
      <c r="F18" s="11">
        <v>16.330000</v>
      </c>
      <c r="G18" s="11">
        <f ca="1">ROUND(INDIRECT(ADDRESS(ROW()+(0), COLUMN()+(-2), 1))*INDIRECT(ADDRESS(ROW()+(0), COLUMN()+(-1), 1)), 2)</f>
        <v>0.420000</v>
      </c>
    </row>
    <row r="19" spans="1:7" ht="13.50" thickBot="1" customHeight="1">
      <c r="A19" s="1" t="s">
        <v>35</v>
      </c>
      <c r="B19" s="1"/>
      <c r="C19" s="9" t="s">
        <v>36</v>
      </c>
      <c r="D19" s="1" t="s">
        <v>37</v>
      </c>
      <c r="E19" s="10">
        <v>0.214000</v>
      </c>
      <c r="F19" s="11">
        <v>18.230000</v>
      </c>
      <c r="G19" s="11">
        <f ca="1">ROUND(INDIRECT(ADDRESS(ROW()+(0), COLUMN()+(-2), 1))*INDIRECT(ADDRESS(ROW()+(0), COLUMN()+(-1), 1)), 2)</f>
        <v>3.900000</v>
      </c>
    </row>
    <row r="20" spans="1:7" ht="13.50" thickBot="1" customHeight="1">
      <c r="A20" s="1" t="s">
        <v>38</v>
      </c>
      <c r="B20" s="1"/>
      <c r="C20" s="9" t="s">
        <v>39</v>
      </c>
      <c r="D20" s="1" t="s">
        <v>40</v>
      </c>
      <c r="E20" s="12">
        <v>0.167000</v>
      </c>
      <c r="F20" s="13">
        <v>16.940000</v>
      </c>
      <c r="G20" s="13">
        <f ca="1">ROUND(INDIRECT(ADDRESS(ROW()+(0), COLUMN()+(-2), 1))*INDIRECT(ADDRESS(ROW()+(0), COLUMN()+(-1), 1)), 2)</f>
        <v>2.830000</v>
      </c>
    </row>
    <row r="21" spans="1:7" ht="13.50" thickBot="1" customHeight="1">
      <c r="A21" s="14"/>
      <c r="B21" s="14"/>
      <c r="C21" s="14"/>
      <c r="D21" s="14"/>
      <c r="E21" s="8" t="s">
        <v>41</v>
      </c>
      <c r="F21" s="8"/>
      <c r="G21" s="16">
        <f ca="1">ROUND(SUM(INDIRECT(ADDRESS(ROW()+(-1), COLUMN()+(0), 1)),INDIRECT(ADDRESS(ROW()+(-2), COLUMN()+(0), 1)),INDIRECT(ADDRESS(ROW()+(-3), COLUMN()+(0), 1)),INDIRECT(ADDRESS(ROW()+(-4), COLUMN()+(0), 1))), 2)</f>
        <v>7.610000</v>
      </c>
    </row>
    <row r="22" spans="1:7" ht="13.50" thickBot="1" customHeight="1">
      <c r="A22" s="14">
        <v>3.000000</v>
      </c>
      <c r="B22" s="14"/>
      <c r="C22" s="14"/>
      <c r="D22" s="17" t="s">
        <v>42</v>
      </c>
      <c r="E22" s="17"/>
      <c r="F22" s="14"/>
      <c r="G22" s="14"/>
    </row>
    <row r="23" spans="1:7" ht="13.50" thickBot="1" customHeight="1">
      <c r="A23" s="18"/>
      <c r="B23" s="18"/>
      <c r="C23" s="19" t="s">
        <v>43</v>
      </c>
      <c r="D23" s="18" t="s">
        <v>44</v>
      </c>
      <c r="E23" s="12">
        <v>2.000000</v>
      </c>
      <c r="F23" s="13">
        <f ca="1">ROUND(SUM(INDIRECT(ADDRESS(ROW()+(-2), COLUMN()+(1), 1)),INDIRECT(ADDRESS(ROW()+(-8), COLUMN()+(1), 1))), 2)</f>
        <v>47.750000</v>
      </c>
      <c r="G23" s="13">
        <f ca="1">ROUND(INDIRECT(ADDRESS(ROW()+(0), COLUMN()+(-2), 1))*INDIRECT(ADDRESS(ROW()+(0), COLUMN()+(-1), 1))/100, 2)</f>
        <v>0.960000</v>
      </c>
    </row>
    <row r="24" spans="1:7" ht="13.50" thickBot="1" customHeight="1">
      <c r="A24" s="20" t="s">
        <v>45</v>
      </c>
      <c r="B24" s="20"/>
      <c r="C24" s="21"/>
      <c r="D24" s="22"/>
      <c r="E24" s="23" t="s">
        <v>46</v>
      </c>
      <c r="F24" s="24"/>
      <c r="G24" s="25">
        <f ca="1">ROUND(SUM(INDIRECT(ADDRESS(ROW()+(-1), COLUMN()+(0), 1)),INDIRECT(ADDRESS(ROW()+(-3), COLUMN()+(0), 1)),INDIRECT(ADDRESS(ROW()+(-9), COLUMN()+(0), 1))), 2)</f>
        <v>48.710000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620079" right="0.472441" top="0.472441" bottom="0.472441" header="0.0" footer="0.0"/>
  <pageSetup paperSize="9" orientation="portrait"/>
  <rowBreaks count="0" manualBreakCount="0">
    </rowBreaks>
</worksheet>
</file>