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<sst xmlns="http://schemas.openxmlformats.org/spreadsheetml/2006/main" count="35" uniqueCount="35">
  <si>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</si>
  <si>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TPH040</t>
  </si>
  <si>
    <t xml:space="preserve">Ud</t>
  </si>
  <si>
    <t xml:space="preserve">Bolardo fijo, de hierro.</t>
  </si>
  <si>
    <r>
      <rPr>
        <b/>
        <sz val="8.25"/>
        <color rgb="FF000000"/>
        <rFont val="Arial"/>
        <family val="2"/>
      </rPr>
      <t xml:space="preserve">Bolardo fijo de hierro, cilíndrico, de 70 cm de altura y 20 cm de diámetro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a una base de hormigón HM-20/P/20/I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</si>
  <si>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</si>
  <si>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</si>
  <si>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</si>
  <si>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</si>
  <si>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</si>
  <si>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</si>
  <si>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</si>
  <si>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mt52mug300i</t>
  </si>
  <si>
    <t xml:space="preserve">Ud</t>
  </si>
  <si>
    <t xml:space="preserve">Bolardo fijo cilíndrico, de 70 cm de altura y 20 cm de diámetro de hierro con imprimación epoxi y pintura de poliéster en polvo color negro forja, incluso pernos de anclaje.</t>
  </si>
  <si>
    <t xml:space="preserve">mt10hmf010Mm</t>
  </si>
  <si>
    <t xml:space="preserve">m³</t>
  </si>
  <si>
    <t xml:space="preserve">Hormigón HM-20/B/20/I, fabricado en central.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</si>
  <si>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</si>
  <si>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</si>
  <si>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</si>
  <si>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</si>
  <si>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</si>
  <si>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</si>
  <si>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</si>
  <si>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</si>
  <si>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</si>
  <si>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</si>
  <si>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</si>
  <si>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</si>
  <si>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</si>
  <si>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</si>
  <si>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</si>
  <si>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101,19€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</si>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</sst>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65" customWidth="1"/>
    <col min="4" max="4" width="55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4.00" thickBot="1" customHeight="1">
      <c r="A4" s="6" t="s">
        <v>4</v>
      </c>
      <c r="B4" s="7"/>
      <c r="C4" s="7"/>
      <c r="D4" s="7"/>
      <c r="E4" s="7"/>
      <c r="F4" s="7"/>
      <c r="G4" s="7"/>
    </row>
    <row r="7" spans="1:7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34.50" thickBot="1" customHeight="1">
      <c r="A9" s="1" t="s">
        <v>12</v>
      </c>
      <c r="B9" s="1"/>
      <c r="C9" s="13" t="s">
        <v>13</v>
      </c>
      <c r="D9" s="1" t="s">
        <v>14</v>
      </c>
      <c r="E9" s="14">
        <v>1.000000</v>
      </c>
      <c r="F9" s="15">
        <v>186.720000</v>
      </c>
      <c r="G9" s="15">
        <f ca="1">ROUND(INDIRECT(ADDRESS(ROW()+(0), COLUMN()+(-2), 1))*INDIRECT(ADDRESS(ROW()+(0), COLUMN()+(-1), 1)), 2)</f>
        <v>186.720000</v>
      </c>
    </row>
    <row r="10" spans="1:7" ht="13.50" thickBot="1" customHeight="1">
      <c r="A10" s="1" t="s">
        <v>15</v>
      </c>
      <c r="B10" s="1"/>
      <c r="C10" s="13" t="s">
        <v>16</v>
      </c>
      <c r="D10" s="1" t="s">
        <v>17</v>
      </c>
      <c r="E10" s="14">
        <v>0.250000</v>
      </c>
      <c r="F10" s="15">
        <v>62.860000</v>
      </c>
      <c r="G10" s="15">
        <f ca="1">ROUND(INDIRECT(ADDRESS(ROW()+(0), COLUMN()+(-2), 1))*INDIRECT(ADDRESS(ROW()+(0), COLUMN()+(-1), 1)), 2)</f>
        <v>15.720000</v>
      </c>
    </row>
    <row r="11" spans="1:7" ht="24.00" thickBot="1" customHeight="1">
      <c r="A11" s="1" t="s">
        <v>18</v>
      </c>
      <c r="B11" s="1"/>
      <c r="C11" s="13" t="s">
        <v>19</v>
      </c>
      <c r="D11" s="1" t="s">
        <v>20</v>
      </c>
      <c r="E11" s="16">
        <v>0.200000</v>
      </c>
      <c r="F11" s="17">
        <v>5.030000</v>
      </c>
      <c r="G11" s="17">
        <f ca="1">ROUND(INDIRECT(ADDRESS(ROW()+(0), COLUMN()+(-2), 1))*INDIRECT(ADDRESS(ROW()+(0), COLUMN()+(-1), 1)), 2)</f>
        <v>1.010000</v>
      </c>
    </row>
    <row r="12" spans="1:7" ht="13.50" thickBot="1" customHeight="1">
      <c r="A12" s="18"/>
      <c r="B12" s="18"/>
      <c r="C12" s="18"/>
      <c r="D12" s="18"/>
      <c r="E12" s="12" t="s">
        <v>21</v>
      </c>
      <c r="F12" s="12"/>
      <c r="G12" s="20">
        <f ca="1">ROUND(SUM(INDIRECT(ADDRESS(ROW()+(-1), COLUMN()+(0), 1)),INDIRECT(ADDRESS(ROW()+(-2), COLUMN()+(0), 1)),INDIRECT(ADDRESS(ROW()+(-3), COLUMN()+(0), 1))), 2)</f>
        <v>203.450000</v>
      </c>
    </row>
    <row r="13" spans="1:7" ht="13.50" thickBot="1" customHeight="1">
      <c r="A13" s="18">
        <v>2.000000</v>
      </c>
      <c r="B13" s="18"/>
      <c r="C13" s="18"/>
      <c r="D13" s="21" t="s">
        <v>22</v>
      </c>
      <c r="E13" s="21"/>
      <c r="F13" s="18"/>
      <c r="G13" s="18"/>
    </row>
    <row r="14" spans="1:7" ht="13.50" thickBot="1" customHeight="1">
      <c r="A14" s="1" t="s">
        <v>23</v>
      </c>
      <c r="B14" s="1"/>
      <c r="C14" s="13" t="s">
        <v>24</v>
      </c>
      <c r="D14" s="1" t="s">
        <v>25</v>
      </c>
      <c r="E14" s="14">
        <v>0.646000</v>
      </c>
      <c r="F14" s="15">
        <v>17.390000</v>
      </c>
      <c r="G14" s="15">
        <f ca="1">ROUND(INDIRECT(ADDRESS(ROW()+(0), COLUMN()+(-2), 1))*INDIRECT(ADDRESS(ROW()+(0), COLUMN()+(-1), 1)), 2)</f>
        <v>11.230000</v>
      </c>
    </row>
    <row r="15" spans="1:7" ht="13.50" thickBot="1" customHeight="1">
      <c r="A15" s="1" t="s">
        <v>26</v>
      </c>
      <c r="B15" s="1"/>
      <c r="C15" s="13" t="s">
        <v>27</v>
      </c>
      <c r="D15" s="1" t="s">
        <v>28</v>
      </c>
      <c r="E15" s="16">
        <v>0.646000</v>
      </c>
      <c r="F15" s="17">
        <v>16.690000</v>
      </c>
      <c r="G15" s="17">
        <f ca="1">ROUND(INDIRECT(ADDRESS(ROW()+(0), COLUMN()+(-2), 1))*INDIRECT(ADDRESS(ROW()+(0), COLUMN()+(-1), 1)), 2)</f>
        <v>10.780000</v>
      </c>
    </row>
    <row r="16" spans="1:7" ht="13.50" thickBot="1" customHeight="1">
      <c r="A16" s="18"/>
      <c r="B16" s="18"/>
      <c r="C16" s="18"/>
      <c r="D16" s="18"/>
      <c r="E16" s="12" t="s">
        <v>29</v>
      </c>
      <c r="F16" s="12"/>
      <c r="G16" s="20">
        <f ca="1">ROUND(SUM(INDIRECT(ADDRESS(ROW()+(-1), COLUMN()+(0), 1)),INDIRECT(ADDRESS(ROW()+(-2), COLUMN()+(0), 1))), 2)</f>
        <v>22.010000</v>
      </c>
    </row>
    <row r="17" spans="1:7" ht="13.50" thickBot="1" customHeight="1">
      <c r="A17" s="18">
        <v>3.000000</v>
      </c>
      <c r="B17" s="18"/>
      <c r="C17" s="18"/>
      <c r="D17" s="21" t="s">
        <v>30</v>
      </c>
      <c r="E17" s="21"/>
      <c r="F17" s="18"/>
      <c r="G17" s="18"/>
    </row>
    <row r="18" spans="1:7" ht="13.50" thickBot="1" customHeight="1">
      <c r="A18" s="22"/>
      <c r="B18" s="22"/>
      <c r="C18" s="23" t="s">
        <v>31</v>
      </c>
      <c r="D18" s="22" t="s">
        <v>32</v>
      </c>
      <c r="E18" s="16">
        <v>2.000000</v>
      </c>
      <c r="F18" s="17">
        <f ca="1">ROUND(SUM(INDIRECT(ADDRESS(ROW()+(-2), COLUMN()+(1), 1)),INDIRECT(ADDRESS(ROW()+(-6), COLUMN()+(1), 1))), 2)</f>
        <v>225.460000</v>
      </c>
      <c r="G18" s="17">
        <f ca="1">ROUND(INDIRECT(ADDRESS(ROW()+(0), COLUMN()+(-2), 1))*INDIRECT(ADDRESS(ROW()+(0), COLUMN()+(-1), 1))/100, 2)</f>
        <v>4.510000</v>
      </c>
    </row>
    <row r="19" spans="1:7" ht="13.50" thickBot="1" customHeight="1">
      <c r="A19" s="6" t="s">
        <v>33</v>
      </c>
      <c r="B19" s="6"/>
      <c r="C19" s="7"/>
      <c r="D19" s="8"/>
      <c r="E19" s="24" t="s">
        <v>34</v>
      </c>
      <c r="F19" s="25"/>
      <c r="G19" s="26">
        <f ca="1">ROUND(SUM(INDIRECT(ADDRESS(ROW()+(-1), COLUMN()+(0), 1)),INDIRECT(ADDRESS(ROW()+(-3), COLUMN()+(0), 1)),INDIRECT(ADDRESS(ROW()+(-7), COLUMN()+(0), 1))), 2)</f>
        <v>229.970000</v>
      </c>
    </row>
  </sheetData>
  <mergeCells count="22">
    <mergeCell ref="A1:G1"/>
    <mergeCell ref="C3:G3"/>
    <mergeCell ref="A4:G4"/>
    <mergeCell ref="A7:B7"/>
    <mergeCell ref="A8:B8"/>
    <mergeCell ref="D8:E8"/>
    <mergeCell ref="A9:B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620079" right="0.472441" top="0.472441" bottom="0.472441" header="0.0" footer="0.0"/>
  <pageSetup paperSize="9" orientation="portrait"/>
  <rowBreaks count="0" manualBreakCount="0">
    </rowBreaks>
</worksheet>
</file>