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<sst xmlns="http://schemas.openxmlformats.org/spreadsheetml/2006/main" count="71" uniqueCount="71">
  <si>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</si>
  <si>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ANS023</t>
  </si>
  <si>
    <t xml:space="preserve">m²</t>
  </si>
  <si>
    <t xml:space="preserve">Sistema "PANTALLAX" para solera ventilada de hormigón, sobre losa de cimentación.</t>
  </si>
  <si>
    <r>
      <rPr>
        <sz val="8.25"/>
        <color rgb="FF000000"/>
        <rFont val="Arial"/>
        <family val="2"/>
      </rPr>
      <t xml:space="preserve">Solera ventilada de hormigón armado de 10 cm de espesor, con acabado superficial mediante fratasadora mecánica, sistema Dren "PANTALLAX", compuesta por lámina drenante nodular de polietileno de alta densidad (PEAD/HDPE), con nódulos de 8 mm de altura, con geotextil de polipropileno de 120 g/m² incorporado, fijada a losa de cimentación existente mediante fijaciones mecánicas; realizada con hormigón HA-25/B/20/IIa fabricado en central, y vertido con cubilote, y malla electrosoldada ME 15x15 Ø 5-5 B 500 T 6x2,20 UNE-EN 10080 como armadura de reparto, colocada sobre separadores homologados. Incluso panel de poliestireno expandido de 3 cm de espesor, para la ejecución de juntas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</si>
  <si>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</si>
  <si>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</si>
  <si>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</si>
  <si>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</si>
  <si>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</si>
  <si>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</si>
  <si>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</si>
  <si>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mt14gsp010a</t>
  </si>
  <si>
    <t xml:space="preserve">m²</t>
  </si>
  <si>
    <t xml:space="preserve">Lámina drenante nodular de polietileno de alta densidad (PEAD/HDPE), con nódulos de 8 mm de altura, con geotextil de polipropileno de 120 g/m² incorporado, resistencia a la compresión 200 kN/m² según UNE-EN ISO 604 y capacidad de drenaje 4,8 l/(s·m).</t>
  </si>
  <si>
    <t xml:space="preserve">mt08var060</t>
  </si>
  <si>
    <t xml:space="preserve">kg</t>
  </si>
  <si>
    <t xml:space="preserve">Puntas de acero de 20x100 mm.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</si>
  <si>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</si>
  <si>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</si>
  <si>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</si>
  <si>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</si>
  <si>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</si>
  <si>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</si>
  <si>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mt07aco020g</t>
  </si>
  <si>
    <t xml:space="preserve">Ud</t>
  </si>
  <si>
    <t xml:space="preserve">Separador homologado para nervios "in situ" en forjados unidireccionales.</t>
  </si>
  <si>
    <t xml:space="preserve">mt16pea020c</t>
  </si>
  <si>
    <t xml:space="preserve">m²</t>
  </si>
  <si>
    <t xml:space="preserve">Panel rígido de poliestireno expandido, según UNE-EN 13163,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</si>
  <si>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</si>
  <si>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</si>
  <si>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</si>
  <si>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</si>
  <si>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</si>
  <si>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</si>
  <si>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</si>
  <si>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</si>
  <si>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</si>
  <si>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</si>
  <si>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hormigón.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</si>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</sst>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69.02" customWidth="1"/>
    <col min="5" max="5" width="1.70" customWidth="1"/>
    <col min="6" max="6" width="12.75" customWidth="1"/>
    <col min="7" max="7" width="2.21" customWidth="1"/>
    <col min="8" max="8" width="12.2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1"/>
      <c r="G10" s="11"/>
      <c r="H10" s="12">
        <v>2.86</v>
      </c>
      <c r="I10" s="12">
        <f ca="1">ROUND(INDIRECT(ADDRESS(ROW()+(0), COLUMN()+(-4), 1))*INDIRECT(ADDRESS(ROW()+(0), COLUMN()+(-1), 1)), 2)</f>
        <v>3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1"/>
      <c r="G11" s="11"/>
      <c r="H11" s="12">
        <v>7</v>
      </c>
      <c r="I11" s="12">
        <f ca="1">ROUND(INDIRECT(ADDRESS(ROW()+(0), COLUMN()+(-4), 1))*INDIRECT(ADDRESS(ROW()+(0), COLUMN()+(-1), 1)), 2)</f>
        <v>0.7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1"/>
      <c r="G12" s="11"/>
      <c r="H12" s="12">
        <v>1.67</v>
      </c>
      <c r="I12" s="12">
        <f ca="1">ROUND(INDIRECT(ADDRESS(ROW()+(0), COLUMN()+(-4), 1))*INDIRECT(ADDRESS(ROW()+(0), COLUMN()+(-1), 1)), 2)</f>
        <v>1.84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0.11</v>
      </c>
      <c r="F13" s="11"/>
      <c r="G13" s="11"/>
      <c r="H13" s="12">
        <v>65.35</v>
      </c>
      <c r="I13" s="12">
        <f ca="1">ROUND(INDIRECT(ADDRESS(ROW()+(0), COLUMN()+(-4), 1))*INDIRECT(ADDRESS(ROW()+(0), COLUMN()+(-1), 1)), 2)</f>
        <v>7.19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1"/>
      <c r="G14" s="11"/>
      <c r="H14" s="12">
        <v>0.06</v>
      </c>
      <c r="I14" s="12">
        <f ca="1">ROUND(INDIRECT(ADDRESS(ROW()+(0), COLUMN()+(-4), 1))*INDIRECT(ADDRESS(ROW()+(0), COLUMN()+(-1), 1)), 2)</f>
        <v>0.18</v>
      </c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0.05</v>
      </c>
      <c r="F15" s="13"/>
      <c r="G15" s="13"/>
      <c r="H15" s="14">
        <v>2.01</v>
      </c>
      <c r="I15" s="14">
        <f ca="1">ROUND(INDIRECT(ADDRESS(ROW()+(0), COLUMN()+(-4), 1))*INDIRECT(ADDRESS(ROW()+(0), COLUMN()+(-1), 1)), 2)</f>
        <v>0.1</v>
      </c>
    </row>
    <row r="16" spans="1:9" ht="13.50" thickBot="1" customHeight="1">
      <c r="A16" s="15"/>
      <c r="B16" s="15"/>
      <c r="C16" s="15"/>
      <c r="D16" s="15"/>
      <c r="E16" s="9" t="s">
        <v>30</v>
      </c>
      <c r="F16" s="9"/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13.01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0.019</v>
      </c>
      <c r="F18" s="11"/>
      <c r="G18" s="11"/>
      <c r="H18" s="12">
        <v>9.27</v>
      </c>
      <c r="I18" s="12">
        <f ca="1">ROUND(INDIRECT(ADDRESS(ROW()+(0), COLUMN()+(-4), 1))*INDIRECT(ADDRESS(ROW()+(0), COLUMN()+(-1), 1)), 2)</f>
        <v>0.18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0.084</v>
      </c>
      <c r="F19" s="11"/>
      <c r="G19" s="11"/>
      <c r="H19" s="12">
        <v>4.67</v>
      </c>
      <c r="I19" s="12">
        <f ca="1">ROUND(INDIRECT(ADDRESS(ROW()+(0), COLUMN()+(-4), 1))*INDIRECT(ADDRESS(ROW()+(0), COLUMN()+(-1), 1)), 2)</f>
        <v>0.39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0.55</v>
      </c>
      <c r="F20" s="11"/>
      <c r="G20" s="11"/>
      <c r="H20" s="12">
        <v>5.07</v>
      </c>
      <c r="I20" s="12">
        <f ca="1">ROUND(INDIRECT(ADDRESS(ROW()+(0), COLUMN()+(-4), 1))*INDIRECT(ADDRESS(ROW()+(0), COLUMN()+(-1), 1)), 2)</f>
        <v>2.79</v>
      </c>
    </row>
    <row r="21" spans="1:9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</v>
      </c>
      <c r="F21" s="13"/>
      <c r="G21" s="13"/>
      <c r="H21" s="14">
        <v>9.5</v>
      </c>
      <c r="I21" s="14">
        <f ca="1">ROUND(INDIRECT(ADDRESS(ROW()+(0), COLUMN()+(-4), 1))*INDIRECT(ADDRESS(ROW()+(0), COLUMN()+(-1), 1)), 2)</f>
        <v>0.95</v>
      </c>
    </row>
    <row r="22" spans="1:9" ht="13.50" thickBot="1" customHeight="1">
      <c r="A22" s="15"/>
      <c r="B22" s="15"/>
      <c r="C22" s="15"/>
      <c r="D22" s="15"/>
      <c r="E22" s="9" t="s">
        <v>44</v>
      </c>
      <c r="F22" s="9"/>
      <c r="G22" s="9"/>
      <c r="H22" s="9"/>
      <c r="I22" s="17">
        <f ca="1">ROUND(SUM(INDIRECT(ADDRESS(ROW()+(-1), COLUMN()+(0), 1)),INDIRECT(ADDRESS(ROW()+(-2), COLUMN()+(0), 1)),INDIRECT(ADDRESS(ROW()+(-3), COLUMN()+(0), 1)),INDIRECT(ADDRESS(ROW()+(-4), COLUMN()+(0), 1))), 2)</f>
        <v>4.31</v>
      </c>
    </row>
    <row r="23" spans="1:9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8"/>
      <c r="H23" s="15"/>
      <c r="I23" s="15"/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0.259</v>
      </c>
      <c r="F24" s="11"/>
      <c r="G24" s="11"/>
      <c r="H24" s="12">
        <v>18.91</v>
      </c>
      <c r="I24" s="12">
        <f ca="1">ROUND(INDIRECT(ADDRESS(ROW()+(0), COLUMN()+(-4), 1))*INDIRECT(ADDRESS(ROW()+(0), COLUMN()+(-1), 1)), 2)</f>
        <v>4.9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0.251</v>
      </c>
      <c r="F25" s="11"/>
      <c r="G25" s="11"/>
      <c r="H25" s="12">
        <v>18.17</v>
      </c>
      <c r="I25" s="12">
        <f ca="1">ROUND(INDIRECT(ADDRESS(ROW()+(0), COLUMN()+(-4), 1))*INDIRECT(ADDRESS(ROW()+(0), COLUMN()+(-1), 1)), 2)</f>
        <v>4.56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0.259</v>
      </c>
      <c r="F26" s="13"/>
      <c r="G26" s="13"/>
      <c r="H26" s="14">
        <v>17.64</v>
      </c>
      <c r="I26" s="14">
        <f ca="1">ROUND(INDIRECT(ADDRESS(ROW()+(0), COLUMN()+(-4), 1))*INDIRECT(ADDRESS(ROW()+(0), COLUMN()+(-1), 1)), 2)</f>
        <v>4.57</v>
      </c>
    </row>
    <row r="27" spans="1:9" ht="13.50" thickBot="1" customHeight="1">
      <c r="A27" s="15"/>
      <c r="B27" s="15"/>
      <c r="C27" s="15"/>
      <c r="D27" s="15"/>
      <c r="E27" s="9" t="s">
        <v>55</v>
      </c>
      <c r="F27" s="9"/>
      <c r="G27" s="9"/>
      <c r="H27" s="9"/>
      <c r="I27" s="17">
        <f ca="1">ROUND(SUM(INDIRECT(ADDRESS(ROW()+(-1), COLUMN()+(0), 1)),INDIRECT(ADDRESS(ROW()+(-2), COLUMN()+(0), 1)),INDIRECT(ADDRESS(ROW()+(-3), COLUMN()+(0), 1))), 2)</f>
        <v>14.03</v>
      </c>
    </row>
    <row r="28" spans="1:9" ht="13.50" thickBot="1" customHeight="1">
      <c r="A28" s="15">
        <v>4</v>
      </c>
      <c r="B28" s="15"/>
      <c r="C28" s="15"/>
      <c r="D28" s="18" t="s">
        <v>56</v>
      </c>
      <c r="E28" s="18"/>
      <c r="F28" s="18"/>
      <c r="G28" s="18"/>
      <c r="H28" s="15"/>
      <c r="I28" s="15"/>
    </row>
    <row r="29" spans="1:9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3"/>
      <c r="G29" s="13"/>
      <c r="H29" s="14">
        <f ca="1">ROUND(SUM(INDIRECT(ADDRESS(ROW()+(-2), COLUMN()+(1), 1)),INDIRECT(ADDRESS(ROW()+(-7), COLUMN()+(1), 1)),INDIRECT(ADDRESS(ROW()+(-13), COLUMN()+(1), 1))), 2)</f>
        <v>31.35</v>
      </c>
      <c r="I29" s="14">
        <f ca="1">ROUND(INDIRECT(ADDRESS(ROW()+(0), COLUMN()+(-4), 1))*INDIRECT(ADDRESS(ROW()+(0), COLUMN()+(-1), 1))/100, 2)</f>
        <v>0.63</v>
      </c>
    </row>
    <row r="30" spans="1:9" ht="13.50" thickBot="1" customHeight="1">
      <c r="A30" s="21" t="s">
        <v>59</v>
      </c>
      <c r="B30" s="21"/>
      <c r="C30" s="22"/>
      <c r="D30" s="23"/>
      <c r="E30" s="24" t="s">
        <v>60</v>
      </c>
      <c r="F30" s="24"/>
      <c r="G30" s="24"/>
      <c r="H30" s="25"/>
      <c r="I30" s="26">
        <f ca="1">ROUND(SUM(INDIRECT(ADDRESS(ROW()+(-1), COLUMN()+(0), 1)),INDIRECT(ADDRESS(ROW()+(-3), COLUMN()+(0), 1)),INDIRECT(ADDRESS(ROW()+(-8), COLUMN()+(0), 1)),INDIRECT(ADDRESS(ROW()+(-14), COLUMN()+(0), 1))), 2)</f>
        <v>31.98</v>
      </c>
    </row>
    <row r="33" spans="1:9" ht="13.50" thickBot="1" customHeight="1">
      <c r="A33" s="27" t="s">
        <v>61</v>
      </c>
      <c r="B33" s="27"/>
      <c r="C33" s="27"/>
      <c r="D33" s="27"/>
      <c r="E33" s="27"/>
      <c r="F33" s="27" t="s">
        <v>62</v>
      </c>
      <c r="G33" s="27" t="s">
        <v>63</v>
      </c>
      <c r="H33" s="27"/>
      <c r="I33" s="27" t="s">
        <v>64</v>
      </c>
    </row>
    <row r="34" spans="1:9" ht="13.50" thickBot="1" customHeight="1">
      <c r="A34" s="28" t="s">
        <v>65</v>
      </c>
      <c r="B34" s="28"/>
      <c r="C34" s="28"/>
      <c r="D34" s="28"/>
      <c r="E34" s="28"/>
      <c r="F34" s="29">
        <v>1.07202e+006</v>
      </c>
      <c r="G34" s="29">
        <v>1.07202e+006</v>
      </c>
      <c r="H34" s="29"/>
      <c r="I34" s="29" t="s">
        <v>66</v>
      </c>
    </row>
    <row r="35" spans="1:9" ht="24.00" thickBot="1" customHeight="1">
      <c r="A35" s="30" t="s">
        <v>67</v>
      </c>
      <c r="B35" s="30"/>
      <c r="C35" s="30"/>
      <c r="D35" s="30"/>
      <c r="E35" s="30"/>
      <c r="F35" s="31"/>
      <c r="G35" s="31"/>
      <c r="H35" s="31"/>
      <c r="I35" s="31"/>
    </row>
    <row r="38" spans="1:1" ht="33.75" thickBot="1" customHeight="1">
      <c r="A38" s="1" t="s">
        <v>68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69</v>
      </c>
      <c r="B39" s="1"/>
      <c r="C39" s="1"/>
      <c r="D39" s="1"/>
      <c r="E39" s="1"/>
      <c r="F39" s="1"/>
      <c r="G39" s="1"/>
      <c r="H39" s="1"/>
      <c r="I39" s="1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</row>
  </sheetData>
  <mergeCells count="59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G19"/>
    <mergeCell ref="A20:B20"/>
    <mergeCell ref="E20:G20"/>
    <mergeCell ref="A21:B21"/>
    <mergeCell ref="E21:G21"/>
    <mergeCell ref="A22:B22"/>
    <mergeCell ref="E22:H22"/>
    <mergeCell ref="A23:B23"/>
    <mergeCell ref="D23:G23"/>
    <mergeCell ref="A24:B24"/>
    <mergeCell ref="E24:G24"/>
    <mergeCell ref="A25:B25"/>
    <mergeCell ref="E25:G25"/>
    <mergeCell ref="A26:B26"/>
    <mergeCell ref="E26:G26"/>
    <mergeCell ref="A27:B27"/>
    <mergeCell ref="E27:H27"/>
    <mergeCell ref="A28:B28"/>
    <mergeCell ref="D28:G28"/>
    <mergeCell ref="A29:B29"/>
    <mergeCell ref="E29:G29"/>
    <mergeCell ref="A30:D30"/>
    <mergeCell ref="E30:H30"/>
    <mergeCell ref="A33:E33"/>
    <mergeCell ref="G33:H33"/>
    <mergeCell ref="A34:E34"/>
    <mergeCell ref="F34:F35"/>
    <mergeCell ref="G34:H35"/>
    <mergeCell ref="I34:I35"/>
    <mergeCell ref="A35:E35"/>
    <mergeCell ref="A38:I38"/>
    <mergeCell ref="A39:I39"/>
    <mergeCell ref="A40:I40"/>
  </mergeCells>
  <pageMargins left="0.147638" right="0.147638" top="0.206693" bottom="0.206693" header="0.0" footer="0.0"/>
  <pageSetup paperSize="9" orientation="portrait"/>
  <rowBreaks count="0" manualBreakCount="0">
    </rowBreaks>
</worksheet>
</file>