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<sst xmlns="http://schemas.openxmlformats.org/spreadsheetml/2006/main" count="43" uniqueCount="43">
  <si>
    <t xml:space="preserve"/>
  </si>
  <si>
    <t xml:space="preserve">ASD040</t>
  </si>
  <si>
    <t xml:space="preserve">m³</t>
  </si>
  <si>
    <t xml:space="preserve">Relleno con material de drenaje.</t>
  </si>
  <si>
    <r>
      <rPr>
        <sz val="8.25"/>
        <color rgb="FF000000"/>
        <rFont val="Arial"/>
        <family val="2"/>
      </rPr>
      <t xml:space="preserve">Relleno de </t>
    </r>
    <r>
      <rPr>
        <b/>
        <sz val="8.25"/>
        <color rgb="FF000000"/>
        <rFont val="Arial"/>
        <family val="2"/>
      </rPr>
      <t xml:space="preserve">grava filtrante clasificada, </t>
    </r>
    <r>
      <rPr>
        <b/>
        <sz val="8.25"/>
        <color rgb="FF000000"/>
        <rFont val="Arial"/>
        <family val="2"/>
      </rPr>
      <t xml:space="preserve">cuyas características y composición granulométrica cumplen lo expuesto en el art. 421 del PG-3</t>
    </r>
    <r>
      <rPr>
        <sz val="8.25"/>
        <color rgb="FF000000"/>
        <rFont val="Arial"/>
        <family val="2"/>
      </rPr>
      <t xml:space="preserve">, para drenaje </t>
    </r>
    <r>
      <rPr>
        <b/>
        <sz val="8.25"/>
        <color rgb="FF000000"/>
        <rFont val="Arial"/>
        <family val="2"/>
      </rPr>
      <t xml:space="preserve">bajo cimentación</t>
    </r>
    <r>
      <rPr>
        <sz val="8.25"/>
        <color rgb="FF000000"/>
        <rFont val="Arial"/>
        <family val="2"/>
      </rPr>
      <t xml:space="preserve">.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</si>
  <si>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</si>
  <si>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</si>
  <si>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</si>
  <si>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</si>
  <si>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</si>
  <si>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</si>
  <si>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</si>
  <si>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mt01ard030a</t>
  </si>
  <si>
    <t xml:space="preserve">t</t>
  </si>
  <si>
    <t xml:space="preserve">Grava filtrante clasificada, según el art. 421 del PG-3.</t>
  </si>
  <si>
    <t xml:space="preserve">Subtotal materiales:</t>
  </si>
  <si>
    <t xml:space="preserve">Equipo y maquinaria</t>
  </si>
  <si>
    <t xml:space="preserve">mq01pan010a</t>
  </si>
  <si>
    <t xml:space="preserve">h</t>
  </si>
  <si>
    <t xml:space="preserve">Pala cargadora sobre neumáticos de 120 kW/1,9 m³.</t>
  </si>
  <si>
    <t xml:space="preserve">mq04cab010c</t>
  </si>
  <si>
    <t xml:space="preserve">h</t>
  </si>
  <si>
    <t xml:space="preserve">Camión basculante de 12 t de carga, de 162 kW.</t>
  </si>
  <si>
    <t xml:space="preserve">mq01mot010b</t>
  </si>
  <si>
    <t xml:space="preserve">h</t>
  </si>
  <si>
    <t xml:space="preserve">Motoniveladora de 154 kW.</t>
  </si>
  <si>
    <t xml:space="preserve">mq02rov010c</t>
  </si>
  <si>
    <t xml:space="preserve">h</t>
  </si>
  <si>
    <t xml:space="preserve">Compactador monocilíndrico vibrante autopropulsado, de 74 kW, de 7,42 t, anchura de trabajo 167,6 cm.</t>
  </si>
  <si>
    <t xml:space="preserve">mq02cia020j</t>
  </si>
  <si>
    <t xml:space="preserve">h</t>
  </si>
  <si>
    <t xml:space="preserve">Camión cisterna de 8 m³ de capacidad.</t>
  </si>
  <si>
    <t xml:space="preserve">Subtotal equipo y maquinaria:</t>
  </si>
  <si>
    <t xml:space="preserve">Mano de obra</t>
  </si>
  <si>
    <t xml:space="preserve">mo113</t>
  </si>
  <si>
    <t xml:space="preserve">h</t>
  </si>
  <si>
    <t xml:space="preserve">Peón ordinario construcción.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</si>
  <si>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</si>
  <si>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</si>
  <si>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</si>
  <si>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</si>
  <si>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1,36€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</si>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</sst>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1" xfId="0" applyFont="1" applyAlignment="1">
      <alignment horizontal="right" vertical="bottom" wrapText="1"/>
    </xf>
    <xf numFmtId="0" fontId="0" fillId="0" borderId="5" xfId="0" applyFont="1" applyAlignment="1">
      <alignment horizontal="center" vertical="center" wrapText="1"/>
    </xf>
    <xf numFmtId="0" fontId="0" fillId="0" borderId="5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5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top" wrapText="1"/>
    </xf>
    <xf numFmtId="0" fontId="0" fillId="0" borderId="6" xfId="0" applyFont="1" applyAlignment="1">
      <alignment horizontal="right" vertical="center" wrapText="1"/>
    </xf>
    <xf numFmtId="0" fontId="0" fillId="0" borderId="5" xfId="0" applyFont="1" applyAlignment="1">
      <alignment horizontal="right" vertical="center" wrapText="1"/>
    </xf>
    <xf numFmtId="201" fontId="0" fillId="0" borderId="5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2.75" customWidth="1"/>
    <col min="2" max="2" width="7.82" customWidth="1"/>
    <col min="3" max="3" width="3.06" customWidth="1"/>
    <col min="4" max="4" width="49.64" customWidth="1"/>
    <col min="5" max="5" width="16.66" customWidth="1"/>
    <col min="6" max="6" width="8.16" customWidth="1"/>
    <col min="7" max="7" width="4.42" customWidth="1"/>
    <col min="8" max="8" width="4.42" customWidth="1"/>
    <col min="9" max="9" width="4.25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</row>
    <row r="3" spans="1:9" ht="13.5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5"/>
      <c r="H3" s="5"/>
      <c r="I3" s="5"/>
    </row>
    <row r="4" spans="1:9" ht="45.00" thickBot="1" customHeight="1">
      <c r="A4" s="6" t="s">
        <v>4</v>
      </c>
      <c r="B4" s="7"/>
      <c r="C4" s="7"/>
      <c r="D4" s="7"/>
      <c r="E4" s="7"/>
      <c r="F4" s="7"/>
      <c r="G4" s="7"/>
      <c r="H4" s="7"/>
      <c r="I4" s="8"/>
    </row>
    <row r="7" spans="1:9" ht="24.00" thickBot="1" customHeight="1">
      <c r="A7" s="9" t="s">
        <v>5</v>
      </c>
      <c r="B7" s="9" t="s">
        <v>6</v>
      </c>
      <c r="C7" s="9" t="s">
        <v>7</v>
      </c>
      <c r="D7" s="9"/>
      <c r="E7" s="10" t="s">
        <v>8</v>
      </c>
      <c r="F7" s="10" t="s">
        <v>9</v>
      </c>
      <c r="G7" s="10"/>
      <c r="H7" s="10" t="s">
        <v>10</v>
      </c>
      <c r="I7" s="10"/>
    </row>
    <row r="8" spans="1:9" ht="13.50" thickBot="1" customHeight="1">
      <c r="A8" s="11">
        <v>1.000000</v>
      </c>
      <c r="B8" s="11"/>
      <c r="C8" s="12" t="s">
        <v>11</v>
      </c>
      <c r="D8" s="12"/>
      <c r="E8" s="12"/>
      <c r="F8" s="11"/>
      <c r="G8" s="11"/>
      <c r="H8" s="11"/>
      <c r="I8" s="11"/>
    </row>
    <row r="9" spans="1:9" ht="13.50" thickBot="1" customHeight="1">
      <c r="A9" s="1" t="s">
        <v>12</v>
      </c>
      <c r="B9" s="13" t="s">
        <v>13</v>
      </c>
      <c r="C9" s="1" t="s">
        <v>14</v>
      </c>
      <c r="D9" s="1"/>
      <c r="E9" s="15">
        <v>2.200000</v>
      </c>
      <c r="F9" s="17">
        <v>12.750000</v>
      </c>
      <c r="G9" s="17"/>
      <c r="H9" s="17">
        <f ca="1">ROUND(INDIRECT(ADDRESS(ROW()+(0), COLUMN()+(-3), 1))*INDIRECT(ADDRESS(ROW()+(0), COLUMN()+(-2), 1)), 2)</f>
        <v>28.050000</v>
      </c>
      <c r="I9" s="17"/>
    </row>
    <row r="10" spans="1:9" ht="13.50" thickBot="1" customHeight="1">
      <c r="A10" s="18"/>
      <c r="B10" s="18"/>
      <c r="C10" s="18"/>
      <c r="D10" s="18"/>
      <c r="E10" s="12" t="s">
        <v>15</v>
      </c>
      <c r="F10" s="12"/>
      <c r="G10" s="12"/>
      <c r="H10" s="20">
        <f ca="1">ROUND(SUM(INDIRECT(ADDRESS(ROW()+(-1), COLUMN()+(0), 1))), 2)</f>
        <v>28.050000</v>
      </c>
      <c r="I10" s="20"/>
    </row>
    <row r="11" spans="1:9" ht="13.50" thickBot="1" customHeight="1">
      <c r="A11" s="18">
        <v>2.000000</v>
      </c>
      <c r="B11" s="18"/>
      <c r="C11" s="21" t="s">
        <v>16</v>
      </c>
      <c r="D11" s="21"/>
      <c r="E11" s="21"/>
      <c r="F11" s="18"/>
      <c r="G11" s="18"/>
      <c r="H11" s="18"/>
      <c r="I11" s="18"/>
    </row>
    <row r="12" spans="1:9" ht="13.50" thickBot="1" customHeight="1">
      <c r="A12" s="1" t="s">
        <v>17</v>
      </c>
      <c r="B12" s="13" t="s">
        <v>18</v>
      </c>
      <c r="C12" s="1" t="s">
        <v>19</v>
      </c>
      <c r="D12" s="1"/>
      <c r="E12" s="14">
        <v>0.015000</v>
      </c>
      <c r="F12" s="16">
        <v>40.130000</v>
      </c>
      <c r="G12" s="16"/>
      <c r="H12" s="16">
        <f ca="1">ROUND(INDIRECT(ADDRESS(ROW()+(0), COLUMN()+(-3), 1))*INDIRECT(ADDRESS(ROW()+(0), COLUMN()+(-2), 1)), 2)</f>
        <v>0.600000</v>
      </c>
      <c r="I12" s="16"/>
    </row>
    <row r="13" spans="1:9" ht="13.50" thickBot="1" customHeight="1">
      <c r="A13" s="1" t="s">
        <v>20</v>
      </c>
      <c r="B13" s="13" t="s">
        <v>21</v>
      </c>
      <c r="C13" s="1" t="s">
        <v>22</v>
      </c>
      <c r="D13" s="1"/>
      <c r="E13" s="14">
        <v>0.015000</v>
      </c>
      <c r="F13" s="16">
        <v>40.090000</v>
      </c>
      <c r="G13" s="16"/>
      <c r="H13" s="16">
        <f ca="1">ROUND(INDIRECT(ADDRESS(ROW()+(0), COLUMN()+(-3), 1))*INDIRECT(ADDRESS(ROW()+(0), COLUMN()+(-2), 1)), 2)</f>
        <v>0.600000</v>
      </c>
      <c r="I13" s="16"/>
    </row>
    <row r="14" spans="1:9" ht="13.50" thickBot="1" customHeight="1">
      <c r="A14" s="1" t="s">
        <v>23</v>
      </c>
      <c r="B14" s="13" t="s">
        <v>24</v>
      </c>
      <c r="C14" s="1" t="s">
        <v>25</v>
      </c>
      <c r="D14" s="1"/>
      <c r="E14" s="14">
        <v>0.010000</v>
      </c>
      <c r="F14" s="16">
        <v>74.710000</v>
      </c>
      <c r="G14" s="16"/>
      <c r="H14" s="16">
        <f ca="1">ROUND(INDIRECT(ADDRESS(ROW()+(0), COLUMN()+(-3), 1))*INDIRECT(ADDRESS(ROW()+(0), COLUMN()+(-2), 1)), 2)</f>
        <v>0.750000</v>
      </c>
      <c r="I14" s="16"/>
    </row>
    <row r="15" spans="1:9" ht="24.00" thickBot="1" customHeight="1">
      <c r="A15" s="1" t="s">
        <v>26</v>
      </c>
      <c r="B15" s="13" t="s">
        <v>27</v>
      </c>
      <c r="C15" s="1" t="s">
        <v>28</v>
      </c>
      <c r="D15" s="1"/>
      <c r="E15" s="14">
        <v>0.025000</v>
      </c>
      <c r="F15" s="16">
        <v>50.320000</v>
      </c>
      <c r="G15" s="16"/>
      <c r="H15" s="16">
        <f ca="1">ROUND(INDIRECT(ADDRESS(ROW()+(0), COLUMN()+(-3), 1))*INDIRECT(ADDRESS(ROW()+(0), COLUMN()+(-2), 1)), 2)</f>
        <v>1.260000</v>
      </c>
      <c r="I15" s="16"/>
    </row>
    <row r="16" spans="1:9" ht="13.50" thickBot="1" customHeight="1">
      <c r="A16" s="1" t="s">
        <v>29</v>
      </c>
      <c r="B16" s="13" t="s">
        <v>30</v>
      </c>
      <c r="C16" s="1" t="s">
        <v>31</v>
      </c>
      <c r="D16" s="1"/>
      <c r="E16" s="15">
        <v>0.012000</v>
      </c>
      <c r="F16" s="17">
        <v>40.020000</v>
      </c>
      <c r="G16" s="17"/>
      <c r="H16" s="17">
        <f ca="1">ROUND(INDIRECT(ADDRESS(ROW()+(0), COLUMN()+(-3), 1))*INDIRECT(ADDRESS(ROW()+(0), COLUMN()+(-2), 1)), 2)</f>
        <v>0.480000</v>
      </c>
      <c r="I16" s="17"/>
    </row>
    <row r="17" spans="1:9" ht="13.50" thickBot="1" customHeight="1">
      <c r="A17" s="18"/>
      <c r="B17" s="18"/>
      <c r="C17" s="18"/>
      <c r="D17" s="18"/>
      <c r="E17" s="12" t="s">
        <v>32</v>
      </c>
      <c r="F17" s="12"/>
      <c r="G17" s="12"/>
      <c r="H17" s="20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3.690000</v>
      </c>
      <c r="I17" s="20"/>
    </row>
    <row r="18" spans="1:9" ht="13.50" thickBot="1" customHeight="1">
      <c r="A18" s="18">
        <v>3.000000</v>
      </c>
      <c r="B18" s="18"/>
      <c r="C18" s="21" t="s">
        <v>33</v>
      </c>
      <c r="D18" s="21"/>
      <c r="E18" s="21"/>
      <c r="F18" s="18"/>
      <c r="G18" s="18"/>
      <c r="H18" s="18"/>
      <c r="I18" s="18"/>
    </row>
    <row r="19" spans="1:9" ht="13.50" thickBot="1" customHeight="1">
      <c r="A19" s="1" t="s">
        <v>34</v>
      </c>
      <c r="B19" s="13" t="s">
        <v>35</v>
      </c>
      <c r="C19" s="1" t="s">
        <v>36</v>
      </c>
      <c r="D19" s="1"/>
      <c r="E19" s="15">
        <v>0.101000</v>
      </c>
      <c r="F19" s="17">
        <v>16.130000</v>
      </c>
      <c r="G19" s="17"/>
      <c r="H19" s="17">
        <f ca="1">ROUND(INDIRECT(ADDRESS(ROW()+(0), COLUMN()+(-3), 1))*INDIRECT(ADDRESS(ROW()+(0), COLUMN()+(-2), 1)), 2)</f>
        <v>1.630000</v>
      </c>
      <c r="I19" s="17"/>
    </row>
    <row r="20" spans="1:9" ht="13.50" thickBot="1" customHeight="1">
      <c r="A20" s="18"/>
      <c r="B20" s="18"/>
      <c r="C20" s="18"/>
      <c r="D20" s="18"/>
      <c r="E20" s="12" t="s">
        <v>37</v>
      </c>
      <c r="F20" s="12"/>
      <c r="G20" s="12"/>
      <c r="H20" s="20">
        <f ca="1">ROUND(SUM(INDIRECT(ADDRESS(ROW()+(-1), COLUMN()+(0), 1))), 2)</f>
        <v>1.630000</v>
      </c>
      <c r="I20" s="20"/>
    </row>
    <row r="21" spans="1:9" ht="13.50" thickBot="1" customHeight="1">
      <c r="A21" s="18">
        <v>4.000000</v>
      </c>
      <c r="B21" s="18"/>
      <c r="C21" s="21" t="s">
        <v>38</v>
      </c>
      <c r="D21" s="21"/>
      <c r="E21" s="21"/>
      <c r="F21" s="18"/>
      <c r="G21" s="18"/>
      <c r="H21" s="18"/>
      <c r="I21" s="18"/>
    </row>
    <row r="22" spans="1:9" ht="13.50" thickBot="1" customHeight="1">
      <c r="A22" s="22"/>
      <c r="B22" s="23" t="s">
        <v>39</v>
      </c>
      <c r="C22" s="22" t="s">
        <v>40</v>
      </c>
      <c r="D22" s="22"/>
      <c r="E22" s="15">
        <v>2.000000</v>
      </c>
      <c r="F22" s="17">
        <f ca="1">ROUND(SUM(INDIRECT(ADDRESS(ROW()+(-2), COLUMN()+(2), 1)),INDIRECT(ADDRESS(ROW()+(-5), COLUMN()+(2), 1)),INDIRECT(ADDRESS(ROW()+(-12), COLUMN()+(2), 1))), 2)</f>
        <v>33.370000</v>
      </c>
      <c r="G22" s="17"/>
      <c r="H22" s="17">
        <f ca="1">ROUND(INDIRECT(ADDRESS(ROW()+(0), COLUMN()+(-3), 1))*INDIRECT(ADDRESS(ROW()+(0), COLUMN()+(-2), 1))/100, 2)</f>
        <v>0.670000</v>
      </c>
      <c r="I22" s="17"/>
    </row>
    <row r="23" spans="1:9" ht="13.50" thickBot="1" customHeight="1">
      <c r="A23" s="6" t="s">
        <v>41</v>
      </c>
      <c r="B23" s="7"/>
      <c r="C23" s="8"/>
      <c r="D23" s="8"/>
      <c r="E23" s="24" t="s">
        <v>42</v>
      </c>
      <c r="F23" s="25"/>
      <c r="G23" s="25"/>
      <c r="H23" s="26">
        <f ca="1">ROUND(SUM(INDIRECT(ADDRESS(ROW()+(-1), COLUMN()+(0), 1)),INDIRECT(ADDRESS(ROW()+(-3), COLUMN()+(0), 1)),INDIRECT(ADDRESS(ROW()+(-6), COLUMN()+(0), 1)),INDIRECT(ADDRESS(ROW()+(-13), COLUMN()+(0), 1))), 2)</f>
        <v>34.040000</v>
      </c>
      <c r="I23" s="26"/>
    </row>
  </sheetData>
  <mergeCells count="55">
    <mergeCell ref="A1:I1"/>
    <mergeCell ref="B3:C3"/>
    <mergeCell ref="D3:F3"/>
    <mergeCell ref="A4:I4"/>
    <mergeCell ref="C7:D7"/>
    <mergeCell ref="F7:G7"/>
    <mergeCell ref="H7:I7"/>
    <mergeCell ref="C8:E8"/>
    <mergeCell ref="F8:G8"/>
    <mergeCell ref="H8:I8"/>
    <mergeCell ref="C9:D9"/>
    <mergeCell ref="F9:G9"/>
    <mergeCell ref="H9:I9"/>
    <mergeCell ref="C10:D10"/>
    <mergeCell ref="E10:G10"/>
    <mergeCell ref="H10:I10"/>
    <mergeCell ref="C11:E11"/>
    <mergeCell ref="F11:G11"/>
    <mergeCell ref="H11:I11"/>
    <mergeCell ref="C12:D12"/>
    <mergeCell ref="F12:G12"/>
    <mergeCell ref="H12:I12"/>
    <mergeCell ref="C13:D13"/>
    <mergeCell ref="F13:G13"/>
    <mergeCell ref="H13:I13"/>
    <mergeCell ref="C14:D14"/>
    <mergeCell ref="F14:G14"/>
    <mergeCell ref="H14:I14"/>
    <mergeCell ref="C15:D15"/>
    <mergeCell ref="F15:G15"/>
    <mergeCell ref="H15:I15"/>
    <mergeCell ref="C16:D16"/>
    <mergeCell ref="F16:G16"/>
    <mergeCell ref="H16:I16"/>
    <mergeCell ref="C17:D17"/>
    <mergeCell ref="E17:G17"/>
    <mergeCell ref="H17:I17"/>
    <mergeCell ref="C18:E18"/>
    <mergeCell ref="F18:G18"/>
    <mergeCell ref="H18:I18"/>
    <mergeCell ref="C19:D19"/>
    <mergeCell ref="F19:G19"/>
    <mergeCell ref="H19:I19"/>
    <mergeCell ref="C20:D20"/>
    <mergeCell ref="E20:G20"/>
    <mergeCell ref="H20:I20"/>
    <mergeCell ref="C21:E21"/>
    <mergeCell ref="F21:G21"/>
    <mergeCell ref="H21:I21"/>
    <mergeCell ref="C22:D22"/>
    <mergeCell ref="F22:G22"/>
    <mergeCell ref="H22:I22"/>
    <mergeCell ref="A23:D23"/>
    <mergeCell ref="E23:G23"/>
    <mergeCell ref="H23:I23"/>
  </mergeCells>
  <pageMargins left="0.620079" right="0.472441" top="0.472441" bottom="0.472441" header="0.0" footer="0.0"/>
  <pageSetup paperSize="9" orientation="portrait"/>
  <rowBreaks count="0" manualBreakCount="0">
    </rowBreaks>
</worksheet>
</file>