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<sst xmlns="http://schemas.openxmlformats.org/spreadsheetml/2006/main" count="62" uniqueCount="62">
  <si>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</si>
  <si>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EAF011</t>
  </si>
  <si>
    <t xml:space="preserve">m²</t>
  </si>
  <si>
    <t xml:space="preserve">Forjado de viguetas metálicas y tablero de paneles "VALERO COMPOPLAK".</t>
  </si>
  <si>
    <r>
      <rPr>
        <sz val="8.25"/>
        <color rgb="FF000000"/>
        <rFont val="Arial"/>
        <family val="2"/>
      </rPr>
      <t xml:space="preserve">Forjado con un intereje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compuesto por viguetas de </t>
    </r>
    <r>
      <rPr>
        <b/>
        <sz val="8.25"/>
        <color rgb="FF000000"/>
        <rFont val="Arial"/>
        <family val="2"/>
      </rPr>
      <t xml:space="preserve">acero laminado en caliente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 fijado mecánicamente a las viguetas con </t>
    </r>
    <r>
      <rPr>
        <b/>
        <sz val="8.25"/>
        <color rgb="FF000000"/>
        <rFont val="Arial"/>
        <family val="2"/>
      </rPr>
      <t xml:space="preserve">fijaciones compuestas por abrazaderas de cuelgue y varillas roscadas (4 ud/m²)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</si>
  <si>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</si>
  <si>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</si>
  <si>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</si>
  <si>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</si>
  <si>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</si>
  <si>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</si>
  <si>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</si>
  <si>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</si>
  <si>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</si>
  <si>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</si>
  <si>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</si>
  <si>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</si>
  <si>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</si>
  <si>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</si>
  <si>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</si>
  <si>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</si>
  <si>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</si>
  <si>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</si>
  <si>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</si>
  <si>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</si>
  <si>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</si>
  <si>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</si>
  <si>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</si>
  <si>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</si>
  <si>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</si>
  <si>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mt12ppe100</t>
  </si>
  <si>
    <t xml:space="preserve">Ud</t>
  </si>
  <si>
    <t xml:space="preserve">Material auxiliar (varillas roscadas, tuercas, arandelas y abrazadera de cuelgue), para la fijación del panel.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</si>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</sst>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20.06" customWidth="1"/>
    <col min="5" max="5" width="28.73" customWidth="1"/>
    <col min="6" max="6" width="4.76" customWidth="1"/>
    <col min="7" max="7" width="3.06" customWidth="1"/>
    <col min="8" max="8" width="5.78" customWidth="1"/>
    <col min="9" max="9" width="3.91" customWidth="1"/>
    <col min="10" max="10" width="4.42" customWidth="1"/>
    <col min="11" max="11" width="5.27" customWidth="1"/>
    <col min="12" max="12" width="4.59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14.857000</v>
      </c>
      <c r="I9" s="14"/>
      <c r="J9" s="14"/>
      <c r="K9" s="15">
        <v>0.990000</v>
      </c>
      <c r="L9" s="15"/>
      <c r="M9" s="15">
        <f ca="1">ROUND(INDIRECT(ADDRESS(ROW()+(0), COLUMN()+(-5), 1))*INDIRECT(ADDRESS(ROW()+(0), COLUMN()+(-2), 1)), 2)</f>
        <v>14.710000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0.520000</v>
      </c>
      <c r="I10" s="14"/>
      <c r="J10" s="14"/>
      <c r="K10" s="15">
        <v>4.800000</v>
      </c>
      <c r="L10" s="15"/>
      <c r="M10" s="15">
        <f ca="1">ROUND(INDIRECT(ADDRESS(ROW()+(0), COLUMN()+(-5), 1))*INDIRECT(ADDRESS(ROW()+(0), COLUMN()+(-2), 1)), 2)</f>
        <v>2.500000</v>
      </c>
    </row>
    <row r="11" spans="1:13" ht="97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1.020000</v>
      </c>
      <c r="I11" s="14"/>
      <c r="J11" s="14"/>
      <c r="K11" s="15">
        <v>30.000000</v>
      </c>
      <c r="L11" s="15"/>
      <c r="M11" s="15">
        <f ca="1">ROUND(INDIRECT(ADDRESS(ROW()+(0), COLUMN()+(-5), 1))*INDIRECT(ADDRESS(ROW()+(0), COLUMN()+(-2), 1)), 2)</f>
        <v>30.600000</v>
      </c>
    </row>
    <row r="12" spans="1:13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1.000000</v>
      </c>
      <c r="I12" s="14"/>
      <c r="J12" s="14"/>
      <c r="K12" s="15">
        <v>0.830000</v>
      </c>
      <c r="L12" s="15"/>
      <c r="M12" s="15">
        <f ca="1">ROUND(INDIRECT(ADDRESS(ROW()+(0), COLUMN()+(-5), 1))*INDIRECT(ADDRESS(ROW()+(0), COLUMN()+(-2), 1)), 2)</f>
        <v>0.830000</v>
      </c>
    </row>
    <row r="13" spans="1:13" ht="13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0.700000</v>
      </c>
      <c r="I13" s="14"/>
      <c r="J13" s="14"/>
      <c r="K13" s="15">
        <v>9.170000</v>
      </c>
      <c r="L13" s="15"/>
      <c r="M13" s="15">
        <f ca="1">ROUND(INDIRECT(ADDRESS(ROW()+(0), COLUMN()+(-5), 1))*INDIRECT(ADDRESS(ROW()+(0), COLUMN()+(-2), 1)), 2)</f>
        <v>6.420000</v>
      </c>
    </row>
    <row r="14" spans="1:13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0.350000</v>
      </c>
      <c r="I14" s="14"/>
      <c r="J14" s="14"/>
      <c r="K14" s="15">
        <v>3.000000</v>
      </c>
      <c r="L14" s="15"/>
      <c r="M14" s="15">
        <f ca="1">ROUND(INDIRECT(ADDRESS(ROW()+(0), COLUMN()+(-5), 1))*INDIRECT(ADDRESS(ROW()+(0), COLUMN()+(-2), 1)), 2)</f>
        <v>1.050000</v>
      </c>
    </row>
    <row r="15" spans="1:13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6">
        <v>4.000000</v>
      </c>
      <c r="I15" s="16"/>
      <c r="J15" s="16"/>
      <c r="K15" s="17">
        <v>1.250000</v>
      </c>
      <c r="L15" s="17"/>
      <c r="M15" s="17">
        <f ca="1">ROUND(INDIRECT(ADDRESS(ROW()+(0), COLUMN()+(-5), 1))*INDIRECT(ADDRESS(ROW()+(0), COLUMN()+(-2), 1)), 2)</f>
        <v>5.000000</v>
      </c>
    </row>
    <row r="16" spans="1:13" ht="13.50" thickBot="1" customHeight="1">
      <c r="A16" s="18"/>
      <c r="B16" s="18"/>
      <c r="C16" s="18"/>
      <c r="D16" s="18"/>
      <c r="E16" s="18"/>
      <c r="F16" s="18"/>
      <c r="G16" s="18"/>
      <c r="H16" s="12" t="s">
        <v>33</v>
      </c>
      <c r="I16" s="12"/>
      <c r="J16" s="12"/>
      <c r="K16" s="12"/>
      <c r="L16" s="12"/>
      <c r="M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61.110000</v>
      </c>
    </row>
    <row r="17" spans="1:13" ht="13.50" thickBot="1" customHeight="1">
      <c r="A17" s="18">
        <v>2.000000</v>
      </c>
      <c r="B17" s="18"/>
      <c r="C17" s="21" t="s">
        <v>34</v>
      </c>
      <c r="D17" s="21"/>
      <c r="E17" s="21"/>
      <c r="F17" s="21"/>
      <c r="G17" s="21"/>
      <c r="H17" s="21"/>
      <c r="I17" s="21"/>
      <c r="J17" s="21"/>
      <c r="K17" s="18"/>
      <c r="L17" s="18"/>
      <c r="M17" s="18"/>
    </row>
    <row r="18" spans="1:13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"/>
      <c r="H18" s="14">
        <v>0.254000</v>
      </c>
      <c r="I18" s="14"/>
      <c r="J18" s="14"/>
      <c r="K18" s="15">
        <v>17.970000</v>
      </c>
      <c r="L18" s="15"/>
      <c r="M18" s="15">
        <f ca="1">ROUND(INDIRECT(ADDRESS(ROW()+(0), COLUMN()+(-5), 1))*INDIRECT(ADDRESS(ROW()+(0), COLUMN()+(-2), 1)), 2)</f>
        <v>4.560000</v>
      </c>
    </row>
    <row r="19" spans="1:13" ht="13.5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"/>
      <c r="H19" s="14">
        <v>0.254000</v>
      </c>
      <c r="I19" s="14"/>
      <c r="J19" s="14"/>
      <c r="K19" s="15">
        <v>16.690000</v>
      </c>
      <c r="L19" s="15"/>
      <c r="M19" s="15">
        <f ca="1">ROUND(INDIRECT(ADDRESS(ROW()+(0), COLUMN()+(-5), 1))*INDIRECT(ADDRESS(ROW()+(0), COLUMN()+(-2), 1)), 2)</f>
        <v>4.240000</v>
      </c>
    </row>
    <row r="20" spans="1:13" ht="13.5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0.610000</v>
      </c>
      <c r="I20" s="14"/>
      <c r="J20" s="14"/>
      <c r="K20" s="15">
        <v>18.260000</v>
      </c>
      <c r="L20" s="15"/>
      <c r="M20" s="15">
        <f ca="1">ROUND(INDIRECT(ADDRESS(ROW()+(0), COLUMN()+(-5), 1))*INDIRECT(ADDRESS(ROW()+(0), COLUMN()+(-2), 1)), 2)</f>
        <v>11.140000</v>
      </c>
    </row>
    <row r="21" spans="1:13" ht="13.5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0.610000</v>
      </c>
      <c r="I21" s="16"/>
      <c r="J21" s="16"/>
      <c r="K21" s="17">
        <v>17.520000</v>
      </c>
      <c r="L21" s="17"/>
      <c r="M21" s="17">
        <f ca="1">ROUND(INDIRECT(ADDRESS(ROW()+(0), COLUMN()+(-5), 1))*INDIRECT(ADDRESS(ROW()+(0), COLUMN()+(-2), 1)), 2)</f>
        <v>10.690000</v>
      </c>
    </row>
    <row r="22" spans="1:13" ht="13.5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1)),INDIRECT(ADDRESS(ROW()+(-3), COLUMN()+(0), 1)),INDIRECT(ADDRESS(ROW()+(-4), COLUMN()+(0), 1))), 2)</f>
        <v>30.630000</v>
      </c>
    </row>
    <row r="23" spans="1:13" ht="13.5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3.5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1)),INDIRECT(ADDRESS(ROW()+(-8), COLUMN()+(2), 1))), 2)</f>
        <v>91.740000</v>
      </c>
      <c r="L24" s="17"/>
      <c r="M24" s="17">
        <f ca="1">ROUND(INDIRECT(ADDRESS(ROW()+(0), COLUMN()+(-5), 1))*INDIRECT(ADDRESS(ROW()+(0), COLUMN()+(-2), 1))/100, 2)</f>
        <v>1.830000</v>
      </c>
    </row>
    <row r="25" spans="1:13" ht="13.50" thickBot="1" customHeight="1">
      <c r="A25" s="11"/>
      <c r="B25" s="11"/>
      <c r="C25" s="11"/>
      <c r="D25" s="11"/>
      <c r="E25" s="11"/>
      <c r="F25" s="11"/>
      <c r="G25" s="11"/>
      <c r="H25" s="24" t="s">
        <v>51</v>
      </c>
      <c r="I25" s="24"/>
      <c r="J25" s="24"/>
      <c r="K25" s="24"/>
      <c r="L25" s="24"/>
      <c r="M25" s="25">
        <f ca="1">ROUND(SUM(INDIRECT(ADDRESS(ROW()+(-1), COLUMN()+(0), 1)),INDIRECT(ADDRESS(ROW()+(-3), COLUMN()+(0), 1)),INDIRECT(ADDRESS(ROW()+(-9), COLUMN()+(0), 1))), 2)</f>
        <v>93.570000</v>
      </c>
    </row>
    <row r="28" spans="1:13" ht="13.50" thickBot="1" customHeight="1">
      <c r="A28" s="26" t="s">
        <v>52</v>
      </c>
      <c r="B28" s="26"/>
      <c r="C28" s="26"/>
      <c r="D28" s="26"/>
      <c r="E28" s="26"/>
      <c r="F28" s="26"/>
      <c r="G28" s="26" t="s">
        <v>53</v>
      </c>
      <c r="H28" s="26"/>
      <c r="I28" s="26"/>
      <c r="J28" s="26" t="s">
        <v>54</v>
      </c>
      <c r="K28" s="26"/>
      <c r="L28" s="26"/>
      <c r="M28" s="26" t="s">
        <v>55</v>
      </c>
    </row>
    <row r="29" spans="1:13" ht="13.50" thickBot="1" customHeight="1">
      <c r="A29" s="27" t="s">
        <v>56</v>
      </c>
      <c r="B29" s="27"/>
      <c r="C29" s="27"/>
      <c r="D29" s="27"/>
      <c r="E29" s="27"/>
      <c r="F29" s="27"/>
      <c r="G29" s="28">
        <v>192005.000000</v>
      </c>
      <c r="H29" s="28"/>
      <c r="I29" s="28"/>
      <c r="J29" s="28">
        <v>192006.000000</v>
      </c>
      <c r="K29" s="28"/>
      <c r="L29" s="28"/>
      <c r="M29" s="28" t="s">
        <v>57</v>
      </c>
    </row>
    <row r="30" spans="1:13" ht="24.00" thickBot="1" customHeight="1">
      <c r="A30" s="29" t="s">
        <v>58</v>
      </c>
      <c r="B30" s="29"/>
      <c r="C30" s="29"/>
      <c r="D30" s="29"/>
      <c r="E30" s="29"/>
      <c r="F30" s="29"/>
      <c r="G30" s="30"/>
      <c r="H30" s="30"/>
      <c r="I30" s="30"/>
      <c r="J30" s="30"/>
      <c r="K30" s="30"/>
      <c r="L30" s="30"/>
      <c r="M30" s="30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6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L16"/>
    <mergeCell ref="C17:J17"/>
    <mergeCell ref="K17:L17"/>
    <mergeCell ref="C18:G18"/>
    <mergeCell ref="H18:J18"/>
    <mergeCell ref="K18:L18"/>
    <mergeCell ref="C19:G19"/>
    <mergeCell ref="H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C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