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<sst xmlns="http://schemas.openxmlformats.org/spreadsheetml/2006/main" count="59" uniqueCount="59">
  <si>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</si>
  <si>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ECS050</t>
  </si>
  <si>
    <t xml:space="preserve">m</t>
  </si>
  <si>
    <t xml:space="preserve">Cornisa.</t>
  </si>
  <si>
    <r>
      <rPr>
        <b/>
        <sz val="8.25"/>
        <color rgb="FF000000"/>
        <rFont val="Arial"/>
        <family val="2"/>
      </rPr>
      <t xml:space="preserve">Cornisa de granito Gris Mondariz de 25 cm de anchura y 25 cm de altura, con superficie abujardada en las caras vistas y forma de pecho de paloma</t>
    </r>
    <r>
      <rPr>
        <sz val="8.25"/>
        <color rgb="FF000000"/>
        <rFont val="Arial"/>
        <family val="2"/>
      </rPr>
      <t xml:space="preserve">, recibida con </t>
    </r>
    <r>
      <rPr>
        <b/>
        <sz val="8.25"/>
        <color rgb="FF000000"/>
        <rFont val="Arial"/>
        <family val="2"/>
      </rPr>
      <t xml:space="preserve">mortero de cemento y cal confeccionado en obra, con 250 kg/m³ de cemento, color blanco, dosificación 1:1:7, suministrado en sacos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</si>
  <si>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</si>
  <si>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</si>
  <si>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</si>
  <si>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</si>
  <si>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</si>
  <si>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</si>
  <si>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</si>
  <si>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mt06crl010a</t>
  </si>
  <si>
    <t xml:space="preserve">m</t>
  </si>
  <si>
    <t xml:space="preserve">Cornisa de granito Gris Mondariz, labrada, 25x25 cm, según UNE-EN 771-6.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</si>
  <si>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</si>
  <si>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</si>
  <si>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</si>
  <si>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</si>
  <si>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</si>
  <si>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</si>
  <si>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mt08cem040b</t>
  </si>
  <si>
    <t xml:space="preserve">kg</t>
  </si>
  <si>
    <t xml:space="preserve">Cemento blanco BL-22,5 X, en sacos, según UNE 80305.</t>
  </si>
  <si>
    <t xml:space="preserve">mt08cal020a</t>
  </si>
  <si>
    <t xml:space="preserve">kg</t>
  </si>
  <si>
    <t xml:space="preserve">Cal aérea CL-90, en sacos, según UNE-EN 459-1.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</si>
  <si>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</si>
  <si>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</si>
  <si>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</si>
  <si>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</si>
  <si>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</si>
  <si>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</si>
  <si>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</si>
  <si>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mo022</t>
  </si>
  <si>
    <t xml:space="preserve">h</t>
  </si>
  <si>
    <t xml:space="preserve">Oficial 1ª colocador de piedra natural.</t>
  </si>
  <si>
    <t xml:space="preserve">mo060</t>
  </si>
  <si>
    <t xml:space="preserve">h</t>
  </si>
  <si>
    <t xml:space="preserve">Ayudante colocador de piedra natural.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</si>
  <si>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</si>
  <si>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</si>
  <si>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</si>
  <si>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</si>
  <si>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</si>
  <si>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</si>
  <si>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</si>
  <si>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</si>
  <si>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</si>
  <si>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</si>
  <si>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771-6:2012/A1:2016</t>
  </si>
  <si>
    <t xml:space="preserve">2+/4</t>
  </si>
  <si>
    <t xml:space="preserve">Especificación  de  piezas  para  fábrica  de  albañilería.  Par te  6:  Piezas  de  albañilería  de  piedra natural.</t>
  </si>
  <si>
    <t xml:space="preserve">UNE-EN 459-1:2011</t>
  </si>
  <si>
    <t xml:space="preserve">2+</t>
  </si>
  <si>
    <t xml:space="preserve">Cales para la construcción. Parte 1: Definiciones, especificaciones y criterios de conformidad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</si>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</sst>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51.85" customWidth="1"/>
    <col min="6" max="6" width="2.89" customWidth="1"/>
    <col min="7" max="7" width="13.26" customWidth="1"/>
    <col min="8" max="8" width="12.75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7"/>
      <c r="I9" s="7"/>
      <c r="J9" s="7"/>
    </row>
    <row r="10" spans="1:10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0"/>
      <c r="H10" s="11">
        <v>154.730000</v>
      </c>
      <c r="I10" s="11">
        <f ca="1">ROUND(INDIRECT(ADDRESS(ROW()+(0), COLUMN()+(-3), 1))*INDIRECT(ADDRESS(ROW()+(0), COLUMN()+(-1), 1)), 2)</f>
        <v>154.730000</v>
      </c>
      <c r="J10" s="11"/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0.004000</v>
      </c>
      <c r="G11" s="10"/>
      <c r="H11" s="11">
        <v>1.500000</v>
      </c>
      <c r="I11" s="11">
        <f ca="1">ROUND(INDIRECT(ADDRESS(ROW()+(0), COLUMN()+(-3), 1))*INDIRECT(ADDRESS(ROW()+(0), COLUMN()+(-1), 1)), 2)</f>
        <v>0.010000</v>
      </c>
      <c r="J11" s="11"/>
    </row>
    <row r="12" spans="1:10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0.024000</v>
      </c>
      <c r="G12" s="10"/>
      <c r="H12" s="11">
        <v>18.000000</v>
      </c>
      <c r="I12" s="11">
        <f ca="1">ROUND(INDIRECT(ADDRESS(ROW()+(0), COLUMN()+(-3), 1))*INDIRECT(ADDRESS(ROW()+(0), COLUMN()+(-1), 1)), 2)</f>
        <v>0.430000</v>
      </c>
      <c r="J12" s="11"/>
    </row>
    <row r="13" spans="1:10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4.032000</v>
      </c>
      <c r="G13" s="10"/>
      <c r="H13" s="11">
        <v>0.140000</v>
      </c>
      <c r="I13" s="11">
        <f ca="1">ROUND(INDIRECT(ADDRESS(ROW()+(0), COLUMN()+(-3), 1))*INDIRECT(ADDRESS(ROW()+(0), COLUMN()+(-1), 1)), 2)</f>
        <v>0.560000</v>
      </c>
      <c r="J13" s="11"/>
    </row>
    <row r="14" spans="1:10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4.032000</v>
      </c>
      <c r="G14" s="12"/>
      <c r="H14" s="13">
        <v>0.210000</v>
      </c>
      <c r="I14" s="13">
        <f ca="1">ROUND(INDIRECT(ADDRESS(ROW()+(0), COLUMN()+(-3), 1))*INDIRECT(ADDRESS(ROW()+(0), COLUMN()+(-1), 1)), 2)</f>
        <v>0.850000</v>
      </c>
      <c r="J14" s="13"/>
    </row>
    <row r="15" spans="1:10" ht="13.50" thickBot="1" customHeight="1">
      <c r="A15" s="14"/>
      <c r="B15" s="14"/>
      <c r="C15" s="14"/>
      <c r="D15" s="14"/>
      <c r="E15" s="14"/>
      <c r="F15" s="8" t="s">
        <v>27</v>
      </c>
      <c r="G15" s="8"/>
      <c r="H15" s="8"/>
      <c r="I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156.580000</v>
      </c>
      <c r="J15" s="16"/>
    </row>
    <row r="16" spans="1:10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7"/>
      <c r="H16" s="14"/>
      <c r="I16" s="14"/>
      <c r="J16" s="14"/>
    </row>
    <row r="17" spans="1:10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0.015000</v>
      </c>
      <c r="G17" s="12"/>
      <c r="H17" s="13">
        <v>1.680000</v>
      </c>
      <c r="I17" s="13">
        <f ca="1">ROUND(INDIRECT(ADDRESS(ROW()+(0), COLUMN()+(-3), 1))*INDIRECT(ADDRESS(ROW()+(0), COLUMN()+(-1), 1)), 2)</f>
        <v>0.030000</v>
      </c>
      <c r="J17" s="13"/>
    </row>
    <row r="18" spans="1:10" ht="13.50" thickBot="1" customHeight="1">
      <c r="A18" s="14"/>
      <c r="B18" s="14"/>
      <c r="C18" s="14"/>
      <c r="D18" s="14"/>
      <c r="E18" s="14"/>
      <c r="F18" s="8" t="s">
        <v>32</v>
      </c>
      <c r="G18" s="8"/>
      <c r="H18" s="8"/>
      <c r="I18" s="16">
        <f ca="1">ROUND(SUM(INDIRECT(ADDRESS(ROW()+(-1), COLUMN()+(0), 1))), 2)</f>
        <v>0.030000</v>
      </c>
      <c r="J18" s="16"/>
    </row>
    <row r="19" spans="1:10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7"/>
      <c r="H19" s="14"/>
      <c r="I19" s="14"/>
      <c r="J19" s="14"/>
    </row>
    <row r="20" spans="1:10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0.909000</v>
      </c>
      <c r="G20" s="10"/>
      <c r="H20" s="11">
        <v>17.640000</v>
      </c>
      <c r="I20" s="11">
        <f ca="1">ROUND(INDIRECT(ADDRESS(ROW()+(0), COLUMN()+(-3), 1))*INDIRECT(ADDRESS(ROW()+(0), COLUMN()+(-1), 1)), 2)</f>
        <v>16.030000</v>
      </c>
      <c r="J20" s="11"/>
    </row>
    <row r="21" spans="1:10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2">
        <v>1.086000</v>
      </c>
      <c r="G21" s="12"/>
      <c r="H21" s="13">
        <v>16.950000</v>
      </c>
      <c r="I21" s="13">
        <f ca="1">ROUND(INDIRECT(ADDRESS(ROW()+(0), COLUMN()+(-3), 1))*INDIRECT(ADDRESS(ROW()+(0), COLUMN()+(-1), 1)), 2)</f>
        <v>18.410000</v>
      </c>
      <c r="J21" s="13"/>
    </row>
    <row r="22" spans="1:10" ht="13.50" thickBot="1" customHeight="1">
      <c r="A22" s="14"/>
      <c r="B22" s="14"/>
      <c r="C22" s="14"/>
      <c r="D22" s="14"/>
      <c r="E22" s="14"/>
      <c r="F22" s="8" t="s">
        <v>40</v>
      </c>
      <c r="G22" s="8"/>
      <c r="H22" s="8"/>
      <c r="I22" s="16">
        <f ca="1">ROUND(SUM(INDIRECT(ADDRESS(ROW()+(-1), COLUMN()+(0), 1)),INDIRECT(ADDRESS(ROW()+(-2), COLUMN()+(0), 1))), 2)</f>
        <v>34.440000</v>
      </c>
      <c r="J22" s="16"/>
    </row>
    <row r="23" spans="1:10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7"/>
      <c r="H23" s="14"/>
      <c r="I23" s="14"/>
      <c r="J23" s="14"/>
    </row>
    <row r="24" spans="1:10" ht="13.50" thickBot="1" customHeight="1">
      <c r="A24" s="18"/>
      <c r="B24" s="18"/>
      <c r="C24" s="19" t="s">
        <v>42</v>
      </c>
      <c r="D24" s="19"/>
      <c r="E24" s="18" t="s">
        <v>43</v>
      </c>
      <c r="F24" s="12">
        <v>2.000000</v>
      </c>
      <c r="G24" s="12"/>
      <c r="H24" s="13">
        <f ca="1">ROUND(SUM(INDIRECT(ADDRESS(ROW()+(-2), COLUMN()+(1), 1)),INDIRECT(ADDRESS(ROW()+(-6), COLUMN()+(1), 1)),INDIRECT(ADDRESS(ROW()+(-9), COLUMN()+(1), 1))), 2)</f>
        <v>191.050000</v>
      </c>
      <c r="I24" s="13">
        <f ca="1">ROUND(INDIRECT(ADDRESS(ROW()+(0), COLUMN()+(-3), 1))*INDIRECT(ADDRESS(ROW()+(0), COLUMN()+(-1), 1))/100, 2)</f>
        <v>3.820000</v>
      </c>
      <c r="J24" s="13"/>
    </row>
    <row r="25" spans="1:10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3"/>
      <c r="H25" s="24"/>
      <c r="I25" s="25">
        <f ca="1">ROUND(SUM(INDIRECT(ADDRESS(ROW()+(-1), COLUMN()+(0), 1)),INDIRECT(ADDRESS(ROW()+(-3), COLUMN()+(0), 1)),INDIRECT(ADDRESS(ROW()+(-7), COLUMN()+(0), 1)),INDIRECT(ADDRESS(ROW()+(-10), COLUMN()+(0), 1))), 2)</f>
        <v>194.870000</v>
      </c>
      <c r="J25" s="25"/>
    </row>
    <row r="28" spans="1:10" ht="13.50" thickBot="1" customHeight="1">
      <c r="A28" s="26" t="s">
        <v>46</v>
      </c>
      <c r="B28" s="26"/>
      <c r="C28" s="26"/>
      <c r="D28" s="26"/>
      <c r="E28" s="26"/>
      <c r="F28" s="26"/>
      <c r="G28" s="26" t="s">
        <v>47</v>
      </c>
      <c r="H28" s="26" t="s">
        <v>48</v>
      </c>
      <c r="I28" s="26"/>
      <c r="J28" s="26" t="s">
        <v>49</v>
      </c>
    </row>
    <row r="29" spans="1:10" ht="13.50" thickBot="1" customHeight="1">
      <c r="A29" s="27" t="s">
        <v>50</v>
      </c>
      <c r="B29" s="27"/>
      <c r="C29" s="27"/>
      <c r="D29" s="27"/>
      <c r="E29" s="27"/>
      <c r="F29" s="27"/>
      <c r="G29" s="28">
        <v>842016.000000</v>
      </c>
      <c r="H29" s="28">
        <v>842017.000000</v>
      </c>
      <c r="I29" s="28"/>
      <c r="J29" s="28" t="s">
        <v>51</v>
      </c>
    </row>
    <row r="30" spans="1:10" ht="24.00" thickBot="1" customHeight="1">
      <c r="A30" s="29" t="s">
        <v>52</v>
      </c>
      <c r="B30" s="29"/>
      <c r="C30" s="29"/>
      <c r="D30" s="29"/>
      <c r="E30" s="29"/>
      <c r="F30" s="29"/>
      <c r="G30" s="30"/>
      <c r="H30" s="30"/>
      <c r="I30" s="30"/>
      <c r="J30" s="30"/>
    </row>
    <row r="31" spans="1:10" ht="13.50" thickBot="1" customHeight="1">
      <c r="A31" s="27" t="s">
        <v>53</v>
      </c>
      <c r="B31" s="27"/>
      <c r="C31" s="27"/>
      <c r="D31" s="27"/>
      <c r="E31" s="27"/>
      <c r="F31" s="27"/>
      <c r="G31" s="28">
        <v>162011.000000</v>
      </c>
      <c r="H31" s="28">
        <v>162012.000000</v>
      </c>
      <c r="I31" s="28"/>
      <c r="J31" s="28" t="s">
        <v>54</v>
      </c>
    </row>
    <row r="32" spans="1:10" ht="24.00" thickBot="1" customHeight="1">
      <c r="A32" s="29" t="s">
        <v>55</v>
      </c>
      <c r="B32" s="29"/>
      <c r="C32" s="29"/>
      <c r="D32" s="29"/>
      <c r="E32" s="29"/>
      <c r="F32" s="29"/>
      <c r="G32" s="30"/>
      <c r="H32" s="30"/>
      <c r="I32" s="30"/>
      <c r="J32" s="30"/>
    </row>
    <row r="35" spans="1:1" ht="33.75" thickBot="1" customHeight="1">
      <c r="A35" s="1" t="s">
        <v>56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57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58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90">
    <mergeCell ref="A1:J1"/>
    <mergeCell ref="B3:C3"/>
    <mergeCell ref="D3:J3"/>
    <mergeCell ref="A5:J5"/>
    <mergeCell ref="A8:B8"/>
    <mergeCell ref="C8:D8"/>
    <mergeCell ref="F8:G8"/>
    <mergeCell ref="I8:J8"/>
    <mergeCell ref="A9:B9"/>
    <mergeCell ref="C9:D9"/>
    <mergeCell ref="E9:G9"/>
    <mergeCell ref="I9:J9"/>
    <mergeCell ref="A10:B10"/>
    <mergeCell ref="C10:D10"/>
    <mergeCell ref="F10:G10"/>
    <mergeCell ref="I10:J10"/>
    <mergeCell ref="A11:B11"/>
    <mergeCell ref="C11:D11"/>
    <mergeCell ref="F11:G11"/>
    <mergeCell ref="I11:J11"/>
    <mergeCell ref="A12:B12"/>
    <mergeCell ref="C12:D12"/>
    <mergeCell ref="F12:G12"/>
    <mergeCell ref="I12:J12"/>
    <mergeCell ref="A13:B13"/>
    <mergeCell ref="C13:D13"/>
    <mergeCell ref="F13:G13"/>
    <mergeCell ref="I13:J13"/>
    <mergeCell ref="A14:B14"/>
    <mergeCell ref="C14:D14"/>
    <mergeCell ref="F14:G14"/>
    <mergeCell ref="I14:J14"/>
    <mergeCell ref="A15:B15"/>
    <mergeCell ref="C15:D15"/>
    <mergeCell ref="F15:H15"/>
    <mergeCell ref="I15:J15"/>
    <mergeCell ref="A16:B16"/>
    <mergeCell ref="C16:D16"/>
    <mergeCell ref="E16:G16"/>
    <mergeCell ref="I16:J16"/>
    <mergeCell ref="A17:B17"/>
    <mergeCell ref="C17:D17"/>
    <mergeCell ref="F17:G17"/>
    <mergeCell ref="I17:J17"/>
    <mergeCell ref="A18:B18"/>
    <mergeCell ref="C18:D18"/>
    <mergeCell ref="F18:H18"/>
    <mergeCell ref="I18:J18"/>
    <mergeCell ref="A19:B19"/>
    <mergeCell ref="C19:D19"/>
    <mergeCell ref="E19:G19"/>
    <mergeCell ref="I19:J19"/>
    <mergeCell ref="A20:B20"/>
    <mergeCell ref="C20:D20"/>
    <mergeCell ref="F20:G20"/>
    <mergeCell ref="I20:J20"/>
    <mergeCell ref="A21:B21"/>
    <mergeCell ref="C21:D21"/>
    <mergeCell ref="F21:G21"/>
    <mergeCell ref="I21:J21"/>
    <mergeCell ref="A22:B22"/>
    <mergeCell ref="C22:D22"/>
    <mergeCell ref="F22:H22"/>
    <mergeCell ref="I22:J22"/>
    <mergeCell ref="A23:B23"/>
    <mergeCell ref="C23:D23"/>
    <mergeCell ref="E23:G23"/>
    <mergeCell ref="I23:J23"/>
    <mergeCell ref="A24:B24"/>
    <mergeCell ref="C24:D24"/>
    <mergeCell ref="F24:G24"/>
    <mergeCell ref="I24:J24"/>
    <mergeCell ref="A25:E25"/>
    <mergeCell ref="F25:H25"/>
    <mergeCell ref="I25:J25"/>
    <mergeCell ref="A28:F28"/>
    <mergeCell ref="H28:I28"/>
    <mergeCell ref="A29:F29"/>
    <mergeCell ref="G29:G30"/>
    <mergeCell ref="H29:I30"/>
    <mergeCell ref="J29:J30"/>
    <mergeCell ref="A30:F30"/>
    <mergeCell ref="A31:F31"/>
    <mergeCell ref="G31:G32"/>
    <mergeCell ref="H31:I32"/>
    <mergeCell ref="J31:J32"/>
    <mergeCell ref="A32:F32"/>
    <mergeCell ref="A35:J35"/>
    <mergeCell ref="A36:J36"/>
    <mergeCell ref="A37:J37"/>
  </mergeCells>
  <pageMargins left="0.620079" right="0.472441" top="0.472441" bottom="0.472441" header="0.0" footer="0.0"/>
  <pageSetup paperSize="9" orientation="portrait"/>
  <rowBreaks count="0" manualBreakCount="0">
    </rowBreaks>
</worksheet>
</file>