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<sst xmlns="http://schemas.openxmlformats.org/spreadsheetml/2006/main" count="75" uniqueCount="75">
  <si>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</si>
  <si>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FAX210</t>
  </si>
  <si>
    <t xml:space="preserve">m²</t>
  </si>
  <si>
    <t xml:space="preserve">Hoja exterior, autoportante y pasante, de fachada ventilada de dos hojas, de fábrica de ladrillo cerámico macizo cara vista. Sistema Edivent "EDING APS".</t>
  </si>
  <si>
    <r>
      <rPr>
        <sz val="8.25"/>
        <color rgb="FF000000"/>
        <rFont val="Arial"/>
        <family val="2"/>
      </rPr>
      <t xml:space="preserve">Hoja exterior, autoportante y pasante, de fachada ventilada de dos hojas, sistema Edivent "EDING APS", de 12 cm de espesor, aparejo a soga, de fábrica de ladrillo cerámico cara vista macizo prensado, color rojo, 24x12x4 cm, con juntas de 3 mm de espesor, junta oculta o a hueso, recibida con mortero de cemento industrial, color gris, M-5, suministrado a granel, reforzada con armadura de tendel prefabricada de acero galvanizado en caliente Brickforce GBF40W80, de 4 mm de diámetro y 80 mm de anchura, con geometría diseñada para permitir el solape y ganchos para dinteles y esquineras, colocada en hiladas cada 40 cm aproximadamente y como mínimo en arranque de la fábrica sobre forjado, bajo vierteaguas y sobre cargadero de huecos, con una cuantía de 3,27 m/m² y anclada al forjado o pilar con elementos de anclaje de acero inoxidable AISI 304, Omega EDM-130, "EDING APS" de 170 mm de anchura y 130 mm de longitud, (0,62 ud/m²), fijados con anclajes mecánicos de seguridad por expansión, de acero inoxidable A4, M8x115; formación de juntas verticales de movimiento, con llave de atado de acero inoxidable AISI 304, con funda de plástico, TTSPE-150 "EDING APS", de 150 mm de longitud, colocada en hiladas cada 40 cm aproximadamente. Dintel de fábrica cara vista con armadura de tendel prefabricada de acero galvanizado en caliente Brickforce GBF40W80, de 4 mm de diámetro y 80 mm de anchura, aparejo a soga;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</si>
  <si>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</si>
  <si>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</si>
  <si>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</si>
  <si>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</si>
  <si>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</si>
  <si>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</si>
  <si>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</si>
  <si>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mt05mpa010a</t>
  </si>
  <si>
    <t xml:space="preserve">Ud</t>
  </si>
  <si>
    <t xml:space="preserve">Ladrillo cerámico cara vista macizo prensado, color rojo, 24x12x4 cm, para uso en fábrica no protegida (pieza U), densidad 1820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</si>
  <si>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</si>
  <si>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</si>
  <si>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</si>
  <si>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</si>
  <si>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</si>
  <si>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</si>
  <si>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mt07aad010k</t>
  </si>
  <si>
    <t xml:space="preserve">Ud</t>
  </si>
  <si>
    <t xml:space="preserve">Anclaje de acero inoxidable AISI 304, Omega EDM-130, "EDING APS", de 170 mm de anchura y 130 mm de longitud, con doble libertad de movimiento, para fijación de la fábrica a los forjados o pilares.</t>
  </si>
  <si>
    <t xml:space="preserve">mt07aaa012</t>
  </si>
  <si>
    <t xml:space="preserve">Ud</t>
  </si>
  <si>
    <t xml:space="preserve">Taco de expansión M6, FISCHER FNA II 6X30/5".</t>
  </si>
  <si>
    <t xml:space="preserve">mt07aad030a</t>
  </si>
  <si>
    <t xml:space="preserve">Ud</t>
  </si>
  <si>
    <t xml:space="preserve">Llave de atado de acero inoxidable AISI 304, con funda de plástico, TTSPE-150 "EDING APS", de 150 mm de longitud, con doble libertad de movimiento, para conectar hojas de fábrica en juntas verticales de movimiento.</t>
  </si>
  <si>
    <t xml:space="preserve">mt07aae010zae</t>
  </si>
  <si>
    <t xml:space="preserve">m</t>
  </si>
  <si>
    <t xml:space="preserve">Armadura de tendel prefabricada de acero galvanizado en caliente Brickforce GBF40W80, de 4 mm de diámetro, 80 mm de anchura y 2,70 m de longitud, con geometría diseñada para permitir el solape y ganchos para dinteles y esquineras. Según UNE-EN 845-3.</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</si>
  <si>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</si>
  <si>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</si>
  <si>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</si>
  <si>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</si>
  <si>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</si>
  <si>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</si>
  <si>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</si>
  <si>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</si>
  <si>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</si>
  <si>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</si>
  <si>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</si>
  <si>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</si>
  <si>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</si>
  <si>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</si>
  <si>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</si>
  <si>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</si>
  <si>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</si>
  <si>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</si>
  <si>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</si>
  <si>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</si>
  <si>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</si>
  <si>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</si>
  <si>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</si>
  <si>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</si>
  <si>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</si>
  <si>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</si>
  <si>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</si>
  <si>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</si>
  <si>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</si>
  <si>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</si>
  <si>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</si>
  <si>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</si>
  <si>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</si>
  <si>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</si>
  <si>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</si>
  <si>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</si>
  <si>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</si>
  <si>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845-3:2014/A1:2017</t>
  </si>
  <si>
    <t xml:space="preserve">Especificación  de  componentes  auxiliares  para fábricas  de  albañilería.  Parte  3:  Armaduras  de junta  de  tendel  de  malla  de  acero.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</si>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</sst>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68.51" customWidth="1"/>
    <col min="5" max="5" width="1.70" customWidth="1"/>
    <col min="6" max="6" width="12.92" customWidth="1"/>
    <col min="7" max="7" width="1.53"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101</v>
      </c>
      <c r="F10" s="11"/>
      <c r="G10" s="11"/>
      <c r="H10" s="12">
        <v>0.44</v>
      </c>
      <c r="I10" s="12">
        <f ca="1">ROUND(INDIRECT(ADDRESS(ROW()+(0), COLUMN()+(-4), 1))*INDIRECT(ADDRESS(ROW()+(0), COLUMN()+(-1), 1)), 2)</f>
        <v>44.44</v>
      </c>
    </row>
    <row r="11" spans="1:9" ht="13.50" thickBot="1" customHeight="1">
      <c r="A11" s="1" t="s">
        <v>15</v>
      </c>
      <c r="B11" s="1"/>
      <c r="C11" s="10" t="s">
        <v>16</v>
      </c>
      <c r="D11" s="1" t="s">
        <v>17</v>
      </c>
      <c r="E11" s="11">
        <v>0.01</v>
      </c>
      <c r="F11" s="11"/>
      <c r="G11" s="11"/>
      <c r="H11" s="12">
        <v>1.5</v>
      </c>
      <c r="I11" s="12">
        <f ca="1">ROUND(INDIRECT(ADDRESS(ROW()+(0), COLUMN()+(-4), 1))*INDIRECT(ADDRESS(ROW()+(0), COLUMN()+(-1), 1)), 2)</f>
        <v>0.02</v>
      </c>
    </row>
    <row r="12" spans="1:9" ht="24.00" thickBot="1" customHeight="1">
      <c r="A12" s="1" t="s">
        <v>18</v>
      </c>
      <c r="B12" s="1"/>
      <c r="C12" s="10" t="s">
        <v>19</v>
      </c>
      <c r="D12" s="1" t="s">
        <v>20</v>
      </c>
      <c r="E12" s="11">
        <v>0.053</v>
      </c>
      <c r="F12" s="11"/>
      <c r="G12" s="11"/>
      <c r="H12" s="12">
        <v>30.98</v>
      </c>
      <c r="I12" s="12">
        <f ca="1">ROUND(INDIRECT(ADDRESS(ROW()+(0), COLUMN()+(-4), 1))*INDIRECT(ADDRESS(ROW()+(0), COLUMN()+(-1), 1)), 2)</f>
        <v>1.64</v>
      </c>
    </row>
    <row r="13" spans="1:9" ht="34.50" thickBot="1" customHeight="1">
      <c r="A13" s="1" t="s">
        <v>21</v>
      </c>
      <c r="B13" s="1"/>
      <c r="C13" s="10" t="s">
        <v>22</v>
      </c>
      <c r="D13" s="1" t="s">
        <v>23</v>
      </c>
      <c r="E13" s="11">
        <v>0.62</v>
      </c>
      <c r="F13" s="11"/>
      <c r="G13" s="11"/>
      <c r="H13" s="12">
        <v>8.22</v>
      </c>
      <c r="I13" s="12">
        <f ca="1">ROUND(INDIRECT(ADDRESS(ROW()+(0), COLUMN()+(-4), 1))*INDIRECT(ADDRESS(ROW()+(0), COLUMN()+(-1), 1)), 2)</f>
        <v>5.1</v>
      </c>
    </row>
    <row r="14" spans="1:9" ht="13.50" thickBot="1" customHeight="1">
      <c r="A14" s="1" t="s">
        <v>24</v>
      </c>
      <c r="B14" s="1"/>
      <c r="C14" s="10" t="s">
        <v>25</v>
      </c>
      <c r="D14" s="1" t="s">
        <v>26</v>
      </c>
      <c r="E14" s="11">
        <v>0.62</v>
      </c>
      <c r="F14" s="11"/>
      <c r="G14" s="11"/>
      <c r="H14" s="12">
        <v>0.47</v>
      </c>
      <c r="I14" s="12">
        <f ca="1">ROUND(INDIRECT(ADDRESS(ROW()+(0), COLUMN()+(-4), 1))*INDIRECT(ADDRESS(ROW()+(0), COLUMN()+(-1), 1)), 2)</f>
        <v>0.29</v>
      </c>
    </row>
    <row r="15" spans="1:9" ht="34.50" thickBot="1" customHeight="1">
      <c r="A15" s="1" t="s">
        <v>27</v>
      </c>
      <c r="B15" s="1"/>
      <c r="C15" s="10" t="s">
        <v>28</v>
      </c>
      <c r="D15" s="1" t="s">
        <v>29</v>
      </c>
      <c r="E15" s="11">
        <v>0.18</v>
      </c>
      <c r="F15" s="11"/>
      <c r="G15" s="11"/>
      <c r="H15" s="12">
        <v>1.43</v>
      </c>
      <c r="I15" s="12">
        <f ca="1">ROUND(INDIRECT(ADDRESS(ROW()+(0), COLUMN()+(-4), 1))*INDIRECT(ADDRESS(ROW()+(0), COLUMN()+(-1), 1)), 2)</f>
        <v>0.26</v>
      </c>
    </row>
    <row r="16" spans="1:9" ht="45.00" thickBot="1" customHeight="1">
      <c r="A16" s="1" t="s">
        <v>30</v>
      </c>
      <c r="B16" s="1"/>
      <c r="C16" s="10" t="s">
        <v>31</v>
      </c>
      <c r="D16" s="1" t="s">
        <v>32</v>
      </c>
      <c r="E16" s="11">
        <v>3.67</v>
      </c>
      <c r="F16" s="11"/>
      <c r="G16" s="11"/>
      <c r="H16" s="12">
        <v>2.51</v>
      </c>
      <c r="I16" s="12">
        <f ca="1">ROUND(INDIRECT(ADDRESS(ROW()+(0), COLUMN()+(-4), 1))*INDIRECT(ADDRESS(ROW()+(0), COLUMN()+(-1), 1)), 2)</f>
        <v>9.21</v>
      </c>
    </row>
    <row r="17" spans="1:9" ht="13.50" thickBot="1" customHeight="1">
      <c r="A17" s="1" t="s">
        <v>33</v>
      </c>
      <c r="B17" s="1"/>
      <c r="C17" s="10" t="s">
        <v>34</v>
      </c>
      <c r="D17" s="1" t="s">
        <v>35</v>
      </c>
      <c r="E17" s="11">
        <v>0.001</v>
      </c>
      <c r="F17" s="11"/>
      <c r="G17" s="11"/>
      <c r="H17" s="12">
        <v>366</v>
      </c>
      <c r="I17" s="12">
        <f ca="1">ROUND(INDIRECT(ADDRESS(ROW()+(0), COLUMN()+(-4), 1))*INDIRECT(ADDRESS(ROW()+(0), COLUMN()+(-1), 1)), 2)</f>
        <v>0.37</v>
      </c>
    </row>
    <row r="18" spans="1:9" ht="13.50" thickBot="1" customHeight="1">
      <c r="A18" s="1" t="s">
        <v>36</v>
      </c>
      <c r="B18" s="1"/>
      <c r="C18" s="10" t="s">
        <v>37</v>
      </c>
      <c r="D18" s="1" t="s">
        <v>38</v>
      </c>
      <c r="E18" s="11">
        <v>0.01</v>
      </c>
      <c r="F18" s="11"/>
      <c r="G18" s="11"/>
      <c r="H18" s="12">
        <v>1.56</v>
      </c>
      <c r="I18" s="12">
        <f ca="1">ROUND(INDIRECT(ADDRESS(ROW()+(0), COLUMN()+(-4), 1))*INDIRECT(ADDRESS(ROW()+(0), COLUMN()+(-1), 1)), 2)</f>
        <v>0.02</v>
      </c>
    </row>
    <row r="19" spans="1:9" ht="13.50" thickBot="1" customHeight="1">
      <c r="A19" s="1" t="s">
        <v>39</v>
      </c>
      <c r="B19" s="1"/>
      <c r="C19" s="10" t="s">
        <v>40</v>
      </c>
      <c r="D19" s="1" t="s">
        <v>41</v>
      </c>
      <c r="E19" s="13">
        <v>0.003</v>
      </c>
      <c r="F19" s="13"/>
      <c r="G19" s="13"/>
      <c r="H19" s="14">
        <v>16.04</v>
      </c>
      <c r="I19" s="14">
        <f ca="1">ROUND(INDIRECT(ADDRESS(ROW()+(0), COLUMN()+(-4), 1))*INDIRECT(ADDRESS(ROW()+(0), COLUMN()+(-1), 1)), 2)</f>
        <v>0.05</v>
      </c>
    </row>
    <row r="20" spans="1:9" ht="13.50" thickBot="1" customHeight="1">
      <c r="A20" s="15"/>
      <c r="B20" s="15"/>
      <c r="C20" s="15"/>
      <c r="D20" s="15"/>
      <c r="E20" s="9" t="s">
        <v>42</v>
      </c>
      <c r="F20" s="9"/>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61.4</v>
      </c>
    </row>
    <row r="21" spans="1:9" ht="13.50" thickBot="1" customHeight="1">
      <c r="A21" s="15">
        <v>2</v>
      </c>
      <c r="B21" s="15"/>
      <c r="C21" s="15"/>
      <c r="D21" s="18" t="s">
        <v>43</v>
      </c>
      <c r="E21" s="18"/>
      <c r="F21" s="18"/>
      <c r="G21" s="18"/>
      <c r="H21" s="15"/>
      <c r="I21" s="15"/>
    </row>
    <row r="22" spans="1:9" ht="24.00" thickBot="1" customHeight="1">
      <c r="A22" s="1" t="s">
        <v>44</v>
      </c>
      <c r="B22" s="1"/>
      <c r="C22" s="10" t="s">
        <v>45</v>
      </c>
      <c r="D22" s="1" t="s">
        <v>46</v>
      </c>
      <c r="E22" s="13">
        <v>0.2</v>
      </c>
      <c r="F22" s="13"/>
      <c r="G22" s="13"/>
      <c r="H22" s="14">
        <v>1.94</v>
      </c>
      <c r="I22" s="14">
        <f ca="1">ROUND(INDIRECT(ADDRESS(ROW()+(0), COLUMN()+(-4), 1))*INDIRECT(ADDRESS(ROW()+(0), COLUMN()+(-1), 1)), 2)</f>
        <v>0.39</v>
      </c>
    </row>
    <row r="23" spans="1:9" ht="13.50" thickBot="1" customHeight="1">
      <c r="A23" s="15"/>
      <c r="B23" s="15"/>
      <c r="C23" s="15"/>
      <c r="D23" s="15"/>
      <c r="E23" s="9" t="s">
        <v>47</v>
      </c>
      <c r="F23" s="9"/>
      <c r="G23" s="9"/>
      <c r="H23" s="9"/>
      <c r="I23" s="17">
        <f ca="1">ROUND(SUM(INDIRECT(ADDRESS(ROW()+(-1), COLUMN()+(0), 1))), 2)</f>
        <v>0.39</v>
      </c>
    </row>
    <row r="24" spans="1:9" ht="13.50" thickBot="1" customHeight="1">
      <c r="A24" s="15">
        <v>3</v>
      </c>
      <c r="B24" s="15"/>
      <c r="C24" s="15"/>
      <c r="D24" s="18" t="s">
        <v>48</v>
      </c>
      <c r="E24" s="18"/>
      <c r="F24" s="18"/>
      <c r="G24" s="18"/>
      <c r="H24" s="15"/>
      <c r="I24" s="15"/>
    </row>
    <row r="25" spans="1:9" ht="13.50" thickBot="1" customHeight="1">
      <c r="A25" s="1" t="s">
        <v>49</v>
      </c>
      <c r="B25" s="1"/>
      <c r="C25" s="10" t="s">
        <v>50</v>
      </c>
      <c r="D25" s="1" t="s">
        <v>51</v>
      </c>
      <c r="E25" s="11">
        <v>1.321</v>
      </c>
      <c r="F25" s="11"/>
      <c r="G25" s="11"/>
      <c r="H25" s="12">
        <v>20.3</v>
      </c>
      <c r="I25" s="12">
        <f ca="1">ROUND(INDIRECT(ADDRESS(ROW()+(0), COLUMN()+(-4), 1))*INDIRECT(ADDRESS(ROW()+(0), COLUMN()+(-1), 1)), 2)</f>
        <v>26.82</v>
      </c>
    </row>
    <row r="26" spans="1:9" ht="13.50" thickBot="1" customHeight="1">
      <c r="A26" s="1" t="s">
        <v>52</v>
      </c>
      <c r="B26" s="1"/>
      <c r="C26" s="10" t="s">
        <v>53</v>
      </c>
      <c r="D26" s="1" t="s">
        <v>54</v>
      </c>
      <c r="E26" s="13">
        <v>0.749</v>
      </c>
      <c r="F26" s="13"/>
      <c r="G26" s="13"/>
      <c r="H26" s="14">
        <v>19.07</v>
      </c>
      <c r="I26" s="14">
        <f ca="1">ROUND(INDIRECT(ADDRESS(ROW()+(0), COLUMN()+(-4), 1))*INDIRECT(ADDRESS(ROW()+(0), COLUMN()+(-1), 1)), 2)</f>
        <v>14.28</v>
      </c>
    </row>
    <row r="27" spans="1:9" ht="13.50" thickBot="1" customHeight="1">
      <c r="A27" s="15"/>
      <c r="B27" s="15"/>
      <c r="C27" s="15"/>
      <c r="D27" s="15"/>
      <c r="E27" s="9" t="s">
        <v>55</v>
      </c>
      <c r="F27" s="9"/>
      <c r="G27" s="9"/>
      <c r="H27" s="9"/>
      <c r="I27" s="17">
        <f ca="1">ROUND(SUM(INDIRECT(ADDRESS(ROW()+(-1), COLUMN()+(0), 1)),INDIRECT(ADDRESS(ROW()+(-2), COLUMN()+(0), 1))), 2)</f>
        <v>41.1</v>
      </c>
    </row>
    <row r="28" spans="1:9" ht="13.50" thickBot="1" customHeight="1">
      <c r="A28" s="15">
        <v>4</v>
      </c>
      <c r="B28" s="15"/>
      <c r="C28" s="15"/>
      <c r="D28" s="18" t="s">
        <v>56</v>
      </c>
      <c r="E28" s="18"/>
      <c r="F28" s="18"/>
      <c r="G28" s="18"/>
      <c r="H28" s="15"/>
      <c r="I28" s="15"/>
    </row>
    <row r="29" spans="1:9" ht="13.50" thickBot="1" customHeight="1">
      <c r="A29" s="19"/>
      <c r="B29" s="19"/>
      <c r="C29" s="20" t="s">
        <v>57</v>
      </c>
      <c r="D29" s="19" t="s">
        <v>58</v>
      </c>
      <c r="E29" s="13">
        <v>3</v>
      </c>
      <c r="F29" s="13"/>
      <c r="G29" s="13"/>
      <c r="H29" s="14">
        <f ca="1">ROUND(SUM(INDIRECT(ADDRESS(ROW()+(-2), COLUMN()+(1), 1)),INDIRECT(ADDRESS(ROW()+(-6), COLUMN()+(1), 1)),INDIRECT(ADDRESS(ROW()+(-9), COLUMN()+(1), 1))), 2)</f>
        <v>102.89</v>
      </c>
      <c r="I29" s="14">
        <f ca="1">ROUND(INDIRECT(ADDRESS(ROW()+(0), COLUMN()+(-4), 1))*INDIRECT(ADDRESS(ROW()+(0), COLUMN()+(-1), 1))/100, 2)</f>
        <v>3.09</v>
      </c>
    </row>
    <row r="30" spans="1:9" ht="13.50" thickBot="1" customHeight="1">
      <c r="A30" s="8"/>
      <c r="B30" s="8"/>
      <c r="C30" s="8"/>
      <c r="D30" s="8"/>
      <c r="E30" s="21" t="s">
        <v>59</v>
      </c>
      <c r="F30" s="21"/>
      <c r="G30" s="21"/>
      <c r="H30" s="21"/>
      <c r="I30" s="22">
        <f ca="1">ROUND(SUM(INDIRECT(ADDRESS(ROW()+(-1), COLUMN()+(0), 1)),INDIRECT(ADDRESS(ROW()+(-3), COLUMN()+(0), 1)),INDIRECT(ADDRESS(ROW()+(-7), COLUMN()+(0), 1)),INDIRECT(ADDRESS(ROW()+(-10), COLUMN()+(0), 1))), 2)</f>
        <v>105.98</v>
      </c>
    </row>
    <row r="33" spans="1:9" ht="13.50" thickBot="1" customHeight="1">
      <c r="A33" s="23" t="s">
        <v>60</v>
      </c>
      <c r="B33" s="23"/>
      <c r="C33" s="23"/>
      <c r="D33" s="23"/>
      <c r="E33" s="23"/>
      <c r="F33" s="23" t="s">
        <v>61</v>
      </c>
      <c r="G33" s="23" t="s">
        <v>62</v>
      </c>
      <c r="H33" s="23"/>
      <c r="I33" s="23" t="s">
        <v>63</v>
      </c>
    </row>
    <row r="34" spans="1:9" ht="13.50" thickBot="1" customHeight="1">
      <c r="A34" s="24" t="s">
        <v>64</v>
      </c>
      <c r="B34" s="24"/>
      <c r="C34" s="24"/>
      <c r="D34" s="24"/>
      <c r="E34" s="24"/>
      <c r="F34" s="25">
        <v>1.06202e+006</v>
      </c>
      <c r="G34" s="25">
        <v>1.06202e+006</v>
      </c>
      <c r="H34" s="25"/>
      <c r="I34" s="25" t="s">
        <v>65</v>
      </c>
    </row>
    <row r="35" spans="1:9" ht="13.50" thickBot="1" customHeight="1">
      <c r="A35" s="26" t="s">
        <v>66</v>
      </c>
      <c r="B35" s="26"/>
      <c r="C35" s="26"/>
      <c r="D35" s="26"/>
      <c r="E35" s="26"/>
      <c r="F35" s="27"/>
      <c r="G35" s="27"/>
      <c r="H35" s="27"/>
      <c r="I35" s="27"/>
    </row>
    <row r="36" spans="1:9" ht="13.50" thickBot="1" customHeight="1">
      <c r="A36" s="24" t="s">
        <v>67</v>
      </c>
      <c r="B36" s="24"/>
      <c r="C36" s="24"/>
      <c r="D36" s="24"/>
      <c r="E36" s="24"/>
      <c r="F36" s="25">
        <v>162011</v>
      </c>
      <c r="G36" s="25">
        <v>162012</v>
      </c>
      <c r="H36" s="25"/>
      <c r="I36" s="25" t="s">
        <v>68</v>
      </c>
    </row>
    <row r="37" spans="1:9" ht="13.50" thickBot="1" customHeight="1">
      <c r="A37" s="26" t="s">
        <v>69</v>
      </c>
      <c r="B37" s="26"/>
      <c r="C37" s="26"/>
      <c r="D37" s="26"/>
      <c r="E37" s="26"/>
      <c r="F37" s="27"/>
      <c r="G37" s="27"/>
      <c r="H37" s="27"/>
      <c r="I37" s="27"/>
    </row>
    <row r="38" spans="1:9" ht="13.50" thickBot="1" customHeight="1">
      <c r="A38" s="24" t="s">
        <v>70</v>
      </c>
      <c r="B38" s="24"/>
      <c r="C38" s="24"/>
      <c r="D38" s="24"/>
      <c r="E38" s="24"/>
      <c r="F38" s="25">
        <v>1.03202e+006</v>
      </c>
      <c r="G38" s="25">
        <v>1.03202e+006</v>
      </c>
      <c r="H38" s="25"/>
      <c r="I38" s="25">
        <v>3</v>
      </c>
    </row>
    <row r="39" spans="1:9" ht="24.00" thickBot="1" customHeight="1">
      <c r="A39" s="26" t="s">
        <v>71</v>
      </c>
      <c r="B39" s="26"/>
      <c r="C39" s="26"/>
      <c r="D39" s="26"/>
      <c r="E39" s="26"/>
      <c r="F39" s="27"/>
      <c r="G39" s="27"/>
      <c r="H39" s="27"/>
      <c r="I39" s="27"/>
    </row>
    <row r="42" spans="1:1" ht="33.75" thickBot="1" customHeight="1">
      <c r="A42" s="1" t="s">
        <v>72</v>
      </c>
      <c r="B42" s="1"/>
      <c r="C42" s="1"/>
      <c r="D42" s="1"/>
      <c r="E42" s="1"/>
      <c r="F42" s="1"/>
      <c r="G42" s="1"/>
      <c r="H42" s="1"/>
      <c r="I42" s="1"/>
    </row>
    <row r="43" spans="1:1" ht="33.75" thickBot="1" customHeight="1">
      <c r="A43" s="1" t="s">
        <v>73</v>
      </c>
      <c r="B43" s="1"/>
      <c r="C43" s="1"/>
      <c r="D43" s="1"/>
      <c r="E43" s="1"/>
      <c r="F43" s="1"/>
      <c r="G43" s="1"/>
      <c r="H43" s="1"/>
      <c r="I43" s="1"/>
    </row>
    <row r="44" spans="1:1" ht="33.75" thickBot="1" customHeight="1">
      <c r="A44" s="1" t="s">
        <v>74</v>
      </c>
      <c r="B44" s="1"/>
      <c r="C44" s="1"/>
      <c r="D44" s="1"/>
      <c r="E44" s="1"/>
      <c r="F44" s="1"/>
      <c r="G44" s="1"/>
      <c r="H44" s="1"/>
      <c r="I44" s="1"/>
    </row>
  </sheetData>
  <mergeCells count="69">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H20"/>
    <mergeCell ref="A21:B21"/>
    <mergeCell ref="D21:G21"/>
    <mergeCell ref="A22:B22"/>
    <mergeCell ref="E22:G22"/>
    <mergeCell ref="A23:B23"/>
    <mergeCell ref="E23:H23"/>
    <mergeCell ref="A24:B24"/>
    <mergeCell ref="D24:G24"/>
    <mergeCell ref="A25:B25"/>
    <mergeCell ref="E25:G25"/>
    <mergeCell ref="A26:B26"/>
    <mergeCell ref="E26:G26"/>
    <mergeCell ref="A27:B27"/>
    <mergeCell ref="E27:H27"/>
    <mergeCell ref="A28:B28"/>
    <mergeCell ref="D28:G28"/>
    <mergeCell ref="A29:B29"/>
    <mergeCell ref="E29:G29"/>
    <mergeCell ref="A30:B30"/>
    <mergeCell ref="E30:H30"/>
    <mergeCell ref="A33:E33"/>
    <mergeCell ref="G33:H33"/>
    <mergeCell ref="A34:E34"/>
    <mergeCell ref="F34:F35"/>
    <mergeCell ref="G34:H35"/>
    <mergeCell ref="I34:I35"/>
    <mergeCell ref="A35:E35"/>
    <mergeCell ref="A36:E36"/>
    <mergeCell ref="F36:F37"/>
    <mergeCell ref="G36:H37"/>
    <mergeCell ref="I36:I37"/>
    <mergeCell ref="A37:E37"/>
    <mergeCell ref="A38:E38"/>
    <mergeCell ref="F38:F39"/>
    <mergeCell ref="G38:H39"/>
    <mergeCell ref="I38:I39"/>
    <mergeCell ref="A39:E39"/>
    <mergeCell ref="A42:I42"/>
    <mergeCell ref="A43:I43"/>
    <mergeCell ref="A44:I44"/>
  </mergeCells>
  <pageMargins left="0.147638" right="0.147638" top="0.206693" bottom="0.206693" header="0.0" footer="0.0"/>
  <pageSetup paperSize="9" orientation="portrait"/>
  <rowBreaks count="0" manualBreakCount="0">
    </rowBreaks>
</worksheet>
</file>