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<sst xmlns="http://schemas.openxmlformats.org/spreadsheetml/2006/main" count="92" uniqueCount="92">
  <si>
    <t xml:space="preserve"/>
  </si>
  <si>
    <t xml:space="preserve">FBY080</t>
  </si>
  <si>
    <t xml:space="preserve">m²</t>
  </si>
  <si>
    <t xml:space="preserve">Tabique de placas de yeso laminado, para cerramiento de hueco de ascensor, sistema Placo Fire "PLACO".</t>
  </si>
  <si>
    <r>
      <rPr>
        <sz val="8.25"/>
        <color rgb="FF000000"/>
        <rFont val="Arial"/>
        <family val="2"/>
      </rPr>
      <t xml:space="preserve">Cerramiento de hueco de ascensor con placas de yeso laminado mediante el sistema Placo Fire EI 120 "PLACO", de tabique múltiple (19+41+15+15+15)/600 LM - (1 Coreboard, 1 PV Acustiver y 3 Placoflam PPF 15), con una resistencia al fuego de 120 minutos; aislamiento acústico mediante panel flexible de lana mineral, PV Acustiver "PLACO", de 45 mm de espesor, colocado en el alma; 105 mm de espesor total. El precio incluye la resolución de encuentros y puntos singulares y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</si>
  <si>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</si>
  <si>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</si>
  <si>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</si>
  <si>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</si>
  <si>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</si>
  <si>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</si>
  <si>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</si>
  <si>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mt12sap020a</t>
  </si>
  <si>
    <t xml:space="preserve">m</t>
  </si>
  <si>
    <t xml:space="preserve">Canal de perfil de acero galvanizado, 60SC55 "PLACO", fabricado mediante laminación en frío, 60x30 mm de sección y 0,6 mm de espesor, según UNE-EN 14195.</t>
  </si>
  <si>
    <t xml:space="preserve">mt12sap020b</t>
  </si>
  <si>
    <t xml:space="preserve">m</t>
  </si>
  <si>
    <t xml:space="preserve">Canal de perfil de acero galvanizado, 62C50 "PLACO", fabricado mediante laminación en frío, 60x30 mm de sección y 0,5 mm de espesor, según UNE-EN 14195.</t>
  </si>
  <si>
    <t xml:space="preserve">mt12sap020c</t>
  </si>
  <si>
    <t xml:space="preserve">m</t>
  </si>
  <si>
    <t xml:space="preserve">Canal de perfil de acero galvanizado, 62JC70 "PLACO", fabricado mediante laminación en frío, 62x70 mm de sección y 0,7 mm de espesor, según UNE-EN 14195.</t>
  </si>
  <si>
    <t xml:space="preserve">mt12sap030a</t>
  </si>
  <si>
    <t xml:space="preserve">m</t>
  </si>
  <si>
    <t xml:space="preserve">Montante de perfil de acero galvanizado, 60I70 "PLACO", fabricado mediante laminación en frío, 60x38 mm de sección y 0,7 mm de espesor, según UNE-EN 14195.</t>
  </si>
  <si>
    <t xml:space="preserve">mt12plj040a</t>
  </si>
  <si>
    <t xml:space="preserve">m</t>
  </si>
  <si>
    <t xml:space="preserve">Banda cortafuegos Firestrip "PLACO", suministrada en rollos de 3,6 m de longitud.</t>
  </si>
  <si>
    <t xml:space="preserve">mt12sap010a</t>
  </si>
  <si>
    <t xml:space="preserve">m²</t>
  </si>
  <si>
    <t xml:space="preserve">Placa de yeso laminado DFH1 / UNE-EN 520 - 600 / 3000 / 19 / con los bordes longitudinales cuadrados, Coreboard "PLACO", formada por un alma de yeso de origen natural embutida e íntimamente ligada a dos láminas de cartón fuerte.</t>
  </si>
  <si>
    <t xml:space="preserve">mt12sap040a</t>
  </si>
  <si>
    <t xml:space="preserve">m</t>
  </si>
  <si>
    <t xml:space="preserve">Perfil de fijación de acero galvanizado, G102 "PLACO", fabricado mediante laminación en frío, 35x15 mm de sección y 0,4 mm de espesor, según UNE-EN 14195.</t>
  </si>
  <si>
    <t xml:space="preserve">mt12sap050a</t>
  </si>
  <si>
    <t xml:space="preserve">m</t>
  </si>
  <si>
    <t xml:space="preserve">Perfil angular de acero galvanizado, GA3 "PLACO", fabricado mediante laminación en frío, 32x19 mm de sección y 0,7 mm de espesor, según UNE-EN 14195.</t>
  </si>
  <si>
    <t xml:space="preserve">mt12sap060a</t>
  </si>
  <si>
    <t xml:space="preserve">Ud</t>
  </si>
  <si>
    <t xml:space="preserve">Cartucho de 930 cm³ de sellador, Sealant "PLACO", para el sellado de encuentros de los perfiles con los paramentos.</t>
  </si>
  <si>
    <t xml:space="preserve">mt16lvl010a</t>
  </si>
  <si>
    <t xml:space="preserve">m²</t>
  </si>
  <si>
    <t xml:space="preserve">Panel flexible de lana mineral, PV Acustiver "PLACO", según UNE-EN 13162, no revestido, de 600 mm de anchura y 45 mm de espesor, resistencia térmica 1,18 m²K/W, conductividad térmica 0,038 W/(mK).</t>
  </si>
  <si>
    <t xml:space="preserve">mt12plk010gfocd</t>
  </si>
  <si>
    <t xml:space="preserve">m²</t>
  </si>
  <si>
    <t xml:space="preserve">Placa de yeso laminado DF / UNE-EN 520 - 1200 / 2500 / 15 / con los bordes longitudinales afinados, Placoflam PPF 15 "PLACO", formada por un alma de yeso de origen natural embutida e íntimamente ligada a dos láminas de cartón fuerte, reforzada por la inclusión en la masa de fibra de vidrio de hilo corto no tejido para mejorar su cohesión a temperaturas altas.</t>
  </si>
  <si>
    <t xml:space="preserve">mt12plt010a</t>
  </si>
  <si>
    <t xml:space="preserve">Ud</t>
  </si>
  <si>
    <t xml:space="preserve">Tornillo autorroscante TTPC 25 "PLACO", con cabeza de trompeta, de 25 mm de longitud, para instalación de placas de yeso laminado sobre perfiles de espesor inferior a 6 mm.</t>
  </si>
  <si>
    <t xml:space="preserve">mt12plt010d</t>
  </si>
  <si>
    <t xml:space="preserve">Ud</t>
  </si>
  <si>
    <t xml:space="preserve">Tornillo autorroscante TTPC 45 "PLACO", con cabeza de trompeta, de 45 mm de longitud, para instalación de placas de yeso laminado sobre perfiles de espesor inferior a 6 mm.</t>
  </si>
  <si>
    <t xml:space="preserve">mt12plt010e</t>
  </si>
  <si>
    <t xml:space="preserve">Ud</t>
  </si>
  <si>
    <t xml:space="preserve">Tornillo autorroscante TTPC 55 "PLACO", con cabeza de trompeta, de 55 mm de longitud, para instalación de placas de yeso laminado sobre perfiles de espesor inferior a 6 mm.</t>
  </si>
  <si>
    <t xml:space="preserve">mt12plj010</t>
  </si>
  <si>
    <t xml:space="preserve">m</t>
  </si>
  <si>
    <t xml:space="preserve">Cinta microperforada, de papel, "PLACO", para acabado de juntas de placas de yeso laminado.</t>
  </si>
  <si>
    <t xml:space="preserve">mt12plm010a</t>
  </si>
  <si>
    <t xml:space="preserve">kg</t>
  </si>
  <si>
    <t xml:space="preserve">Pasta de secado en polvo SN "PLACO"; Euroclase A2-s1, d0 de reacción al fuego, según UNE-EN 13501-1, rango de temperatura de trabajo de 5 a 30°C, para aplicación manual con cinta de juntas, según UNE-EN 13963; para el tratamiento de las juntas de las placas de yeso laminado.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</si>
  <si>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</si>
  <si>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</si>
  <si>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</si>
  <si>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</si>
  <si>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</si>
  <si>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</si>
  <si>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</si>
  <si>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</si>
  <si>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</si>
  <si>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</si>
  <si>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</si>
  <si>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</si>
  <si>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</si>
  <si>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</si>
  <si>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</si>
  <si>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</si>
  <si>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</si>
  <si>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</si>
  <si>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14195:2005</t>
  </si>
  <si>
    <t xml:space="preserve">3/4</t>
  </si>
  <si>
    <t xml:space="preserve">Perfilería  metálica  para  par ticiones,  muros  y techos  en  placas  de  yeso  laminado.  Definiciones requisitos  y  métodos  de  ensayo</t>
  </si>
  <si>
    <t xml:space="preserve">UNE-EN 14195:2005/AC:2006</t>
  </si>
  <si>
    <t xml:space="preserve">UNE-EN 520:2005/A1:2010</t>
  </si>
  <si>
    <t xml:space="preserve">3/4</t>
  </si>
  <si>
    <t xml:space="preserve">Placas de yeso laminado. Definiciones, especificaciones y métodos de ensayo.</t>
  </si>
  <si>
    <t xml:space="preserve">UNE-EN 13963:2006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</si>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</sst>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19" customWidth="1"/>
    <col min="4" max="4" width="7.65" customWidth="1"/>
    <col min="5" max="5" width="69.19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0.51</v>
      </c>
      <c r="H10" s="11"/>
      <c r="I10" s="12">
        <v>2.18</v>
      </c>
      <c r="J10" s="12">
        <f ca="1">ROUND(INDIRECT(ADDRESS(ROW()+(0), COLUMN()+(-3), 1))*INDIRECT(ADDRESS(ROW()+(0), COLUMN()+(-1), 1)), 2)</f>
        <v>1.11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0.26</v>
      </c>
      <c r="H11" s="11"/>
      <c r="I11" s="12">
        <v>1.93</v>
      </c>
      <c r="J11" s="12">
        <f ca="1">ROUND(INDIRECT(ADDRESS(ROW()+(0), COLUMN()+(-3), 1))*INDIRECT(ADDRESS(ROW()+(0), COLUMN()+(-1), 1)), 2)</f>
        <v>0.5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0.26</v>
      </c>
      <c r="H12" s="11"/>
      <c r="I12" s="12">
        <v>4.12</v>
      </c>
      <c r="J12" s="12">
        <f ca="1">ROUND(INDIRECT(ADDRESS(ROW()+(0), COLUMN()+(-3), 1))*INDIRECT(ADDRESS(ROW()+(0), COLUMN()+(-1), 1)), 2)</f>
        <v>1.07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1.58</v>
      </c>
      <c r="H13" s="11"/>
      <c r="I13" s="12">
        <v>4.28</v>
      </c>
      <c r="J13" s="12">
        <f ca="1">ROUND(INDIRECT(ADDRESS(ROW()+(0), COLUMN()+(-3), 1))*INDIRECT(ADDRESS(ROW()+(0), COLUMN()+(-1), 1)), 2)</f>
        <v>6.76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1.03</v>
      </c>
      <c r="H14" s="11"/>
      <c r="I14" s="12">
        <v>2.41</v>
      </c>
      <c r="J14" s="12">
        <f ca="1">ROUND(INDIRECT(ADDRESS(ROW()+(0), COLUMN()+(-3), 1))*INDIRECT(ADDRESS(ROW()+(0), COLUMN()+(-1), 1)), 2)</f>
        <v>2.48</v>
      </c>
    </row>
    <row r="15" spans="1:10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1.1</v>
      </c>
      <c r="H15" s="11"/>
      <c r="I15" s="12">
        <v>17.94</v>
      </c>
      <c r="J15" s="12">
        <f ca="1">ROUND(INDIRECT(ADDRESS(ROW()+(0), COLUMN()+(-3), 1))*INDIRECT(ADDRESS(ROW()+(0), COLUMN()+(-1), 1)), 2)</f>
        <v>19.73</v>
      </c>
    </row>
    <row r="16" spans="1:10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3.5</v>
      </c>
      <c r="H16" s="11"/>
      <c r="I16" s="12">
        <v>0.93</v>
      </c>
      <c r="J16" s="12">
        <f ca="1">ROUND(INDIRECT(ADDRESS(ROW()+(0), COLUMN()+(-3), 1))*INDIRECT(ADDRESS(ROW()+(0), COLUMN()+(-1), 1)), 2)</f>
        <v>3.26</v>
      </c>
    </row>
    <row r="17" spans="1:10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0.26</v>
      </c>
      <c r="H17" s="11"/>
      <c r="I17" s="12">
        <v>1.6</v>
      </c>
      <c r="J17" s="12">
        <f ca="1">ROUND(INDIRECT(ADDRESS(ROW()+(0), COLUMN()+(-3), 1))*INDIRECT(ADDRESS(ROW()+(0), COLUMN()+(-1), 1)), 2)</f>
        <v>0.42</v>
      </c>
    </row>
    <row r="18" spans="1:10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0.06</v>
      </c>
      <c r="H18" s="11"/>
      <c r="I18" s="12">
        <v>8.11</v>
      </c>
      <c r="J18" s="12">
        <f ca="1">ROUND(INDIRECT(ADDRESS(ROW()+(0), COLUMN()+(-3), 1))*INDIRECT(ADDRESS(ROW()+(0), COLUMN()+(-1), 1)), 2)</f>
        <v>0.49</v>
      </c>
    </row>
    <row r="19" spans="1:10" ht="34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1.05</v>
      </c>
      <c r="H19" s="11"/>
      <c r="I19" s="12">
        <v>3.24</v>
      </c>
      <c r="J19" s="12">
        <f ca="1">ROUND(INDIRECT(ADDRESS(ROW()+(0), COLUMN()+(-3), 1))*INDIRECT(ADDRESS(ROW()+(0), COLUMN()+(-1), 1)), 2)</f>
        <v>3.4</v>
      </c>
    </row>
    <row r="20" spans="1:10" ht="55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3.26</v>
      </c>
      <c r="H20" s="11"/>
      <c r="I20" s="12">
        <v>7.59</v>
      </c>
      <c r="J20" s="12">
        <f ca="1">ROUND(INDIRECT(ADDRESS(ROW()+(0), COLUMN()+(-3), 1))*INDIRECT(ADDRESS(ROW()+(0), COLUMN()+(-1), 1)), 2)</f>
        <v>24.74</v>
      </c>
    </row>
    <row r="21" spans="1:10" ht="34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15.75</v>
      </c>
      <c r="H21" s="11"/>
      <c r="I21" s="12">
        <v>0.01</v>
      </c>
      <c r="J21" s="12">
        <f ca="1">ROUND(INDIRECT(ADDRESS(ROW()+(0), COLUMN()+(-3), 1))*INDIRECT(ADDRESS(ROW()+(0), COLUMN()+(-1), 1)), 2)</f>
        <v>0.16</v>
      </c>
    </row>
    <row r="22" spans="1:10" ht="34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15.75</v>
      </c>
      <c r="H22" s="11"/>
      <c r="I22" s="12">
        <v>0.01</v>
      </c>
      <c r="J22" s="12">
        <f ca="1">ROUND(INDIRECT(ADDRESS(ROW()+(0), COLUMN()+(-3), 1))*INDIRECT(ADDRESS(ROW()+(0), COLUMN()+(-1), 1)), 2)</f>
        <v>0.16</v>
      </c>
    </row>
    <row r="23" spans="1:10" ht="34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1">
        <v>15.75</v>
      </c>
      <c r="H23" s="11"/>
      <c r="I23" s="12">
        <v>0.02</v>
      </c>
      <c r="J23" s="12">
        <f ca="1">ROUND(INDIRECT(ADDRESS(ROW()+(0), COLUMN()+(-3), 1))*INDIRECT(ADDRESS(ROW()+(0), COLUMN()+(-1), 1)), 2)</f>
        <v>0.32</v>
      </c>
    </row>
    <row r="24" spans="1:10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1">
        <v>6</v>
      </c>
      <c r="H24" s="11"/>
      <c r="I24" s="12">
        <v>0.03</v>
      </c>
      <c r="J24" s="12">
        <f ca="1">ROUND(INDIRECT(ADDRESS(ROW()+(0), COLUMN()+(-3), 1))*INDIRECT(ADDRESS(ROW()+(0), COLUMN()+(-1), 1)), 2)</f>
        <v>0.18</v>
      </c>
    </row>
    <row r="25" spans="1:10" ht="45.0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"/>
      <c r="G25" s="13">
        <v>2.04</v>
      </c>
      <c r="H25" s="13"/>
      <c r="I25" s="14">
        <v>0.91</v>
      </c>
      <c r="J25" s="14">
        <f ca="1">ROUND(INDIRECT(ADDRESS(ROW()+(0), COLUMN()+(-3), 1))*INDIRECT(ADDRESS(ROW()+(0), COLUMN()+(-1), 1)), 2)</f>
        <v>1.86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60</v>
      </c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66.64</v>
      </c>
    </row>
    <row r="27" spans="1:10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8"/>
      <c r="H27" s="18"/>
      <c r="I27" s="15"/>
      <c r="J27" s="15"/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0.685</v>
      </c>
      <c r="H28" s="11"/>
      <c r="I28" s="12">
        <v>19.48</v>
      </c>
      <c r="J28" s="12">
        <f ca="1">ROUND(INDIRECT(ADDRESS(ROW()+(0), COLUMN()+(-3), 1))*INDIRECT(ADDRESS(ROW()+(0), COLUMN()+(-1), 1)), 2)</f>
        <v>13.34</v>
      </c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3">
        <v>0.665</v>
      </c>
      <c r="H29" s="13"/>
      <c r="I29" s="14">
        <v>18.17</v>
      </c>
      <c r="J29" s="14">
        <f ca="1">ROUND(INDIRECT(ADDRESS(ROW()+(0), COLUMN()+(-3), 1))*INDIRECT(ADDRESS(ROW()+(0), COLUMN()+(-1), 1)), 2)</f>
        <v>12.08</v>
      </c>
    </row>
    <row r="30" spans="1:10" ht="13.50" thickBot="1" customHeight="1">
      <c r="A30" s="15"/>
      <c r="B30" s="15"/>
      <c r="C30" s="15"/>
      <c r="D30" s="15"/>
      <c r="E30" s="15"/>
      <c r="F30" s="15"/>
      <c r="G30" s="9" t="s">
        <v>68</v>
      </c>
      <c r="H30" s="9"/>
      <c r="I30" s="9"/>
      <c r="J30" s="17">
        <f ca="1">ROUND(SUM(INDIRECT(ADDRESS(ROW()+(-1), COLUMN()+(0), 1)),INDIRECT(ADDRESS(ROW()+(-2), COLUMN()+(0), 1))), 2)</f>
        <v>25.42</v>
      </c>
    </row>
    <row r="31" spans="1:10" ht="13.50" thickBot="1" customHeight="1">
      <c r="A31" s="15">
        <v>3</v>
      </c>
      <c r="B31" s="15"/>
      <c r="C31" s="15"/>
      <c r="D31" s="15"/>
      <c r="E31" s="18" t="s">
        <v>69</v>
      </c>
      <c r="F31" s="18"/>
      <c r="G31" s="18"/>
      <c r="H31" s="18"/>
      <c r="I31" s="15"/>
      <c r="J31" s="15"/>
    </row>
    <row r="32" spans="1:10" ht="13.50" thickBot="1" customHeight="1">
      <c r="A32" s="19"/>
      <c r="B32" s="19"/>
      <c r="C32" s="19"/>
      <c r="D32" s="20" t="s">
        <v>70</v>
      </c>
      <c r="E32" s="19" t="s">
        <v>71</v>
      </c>
      <c r="F32" s="19"/>
      <c r="G32" s="13">
        <v>2</v>
      </c>
      <c r="H32" s="13"/>
      <c r="I32" s="14">
        <f ca="1">ROUND(SUM(INDIRECT(ADDRESS(ROW()+(-2), COLUMN()+(1), 1)),INDIRECT(ADDRESS(ROW()+(-6), COLUMN()+(1), 1))), 2)</f>
        <v>92.06</v>
      </c>
      <c r="J32" s="14">
        <f ca="1">ROUND(INDIRECT(ADDRESS(ROW()+(0), COLUMN()+(-3), 1))*INDIRECT(ADDRESS(ROW()+(0), COLUMN()+(-1), 1))/100, 2)</f>
        <v>1.84</v>
      </c>
    </row>
    <row r="33" spans="1:10" ht="13.50" thickBot="1" customHeight="1">
      <c r="A33" s="21" t="s">
        <v>72</v>
      </c>
      <c r="B33" s="21"/>
      <c r="C33" s="21"/>
      <c r="D33" s="22"/>
      <c r="E33" s="23"/>
      <c r="F33" s="23"/>
      <c r="G33" s="24" t="s">
        <v>73</v>
      </c>
      <c r="H33" s="24"/>
      <c r="I33" s="25"/>
      <c r="J33" s="26">
        <f ca="1">ROUND(SUM(INDIRECT(ADDRESS(ROW()+(-1), COLUMN()+(0), 1)),INDIRECT(ADDRESS(ROW()+(-3), COLUMN()+(0), 1)),INDIRECT(ADDRESS(ROW()+(-7), COLUMN()+(0), 1))), 2)</f>
        <v>93.9</v>
      </c>
    </row>
    <row r="36" spans="1:10" ht="13.50" thickBot="1" customHeight="1">
      <c r="A36" s="27" t="s">
        <v>74</v>
      </c>
      <c r="B36" s="27"/>
      <c r="C36" s="27"/>
      <c r="D36" s="27"/>
      <c r="E36" s="27"/>
      <c r="F36" s="27" t="s">
        <v>75</v>
      </c>
      <c r="G36" s="27"/>
      <c r="H36" s="27" t="s">
        <v>76</v>
      </c>
      <c r="I36" s="27"/>
      <c r="J36" s="27" t="s">
        <v>77</v>
      </c>
    </row>
    <row r="37" spans="1:10" ht="13.50" thickBot="1" customHeight="1">
      <c r="A37" s="28" t="s">
        <v>78</v>
      </c>
      <c r="B37" s="28"/>
      <c r="C37" s="28"/>
      <c r="D37" s="28"/>
      <c r="E37" s="28"/>
      <c r="F37" s="29">
        <v>112006</v>
      </c>
      <c r="G37" s="29"/>
      <c r="H37" s="29">
        <v>112007</v>
      </c>
      <c r="I37" s="29"/>
      <c r="J37" s="29" t="s">
        <v>79</v>
      </c>
    </row>
    <row r="38" spans="1:10" ht="24.00" thickBot="1" customHeight="1">
      <c r="A38" s="30" t="s">
        <v>80</v>
      </c>
      <c r="B38" s="30"/>
      <c r="C38" s="30"/>
      <c r="D38" s="30"/>
      <c r="E38" s="30"/>
      <c r="F38" s="31"/>
      <c r="G38" s="31"/>
      <c r="H38" s="31"/>
      <c r="I38" s="31"/>
      <c r="J38" s="31"/>
    </row>
    <row r="39" spans="1:10" ht="13.50" thickBot="1" customHeight="1">
      <c r="A39" s="32" t="s">
        <v>81</v>
      </c>
      <c r="B39" s="32"/>
      <c r="C39" s="32"/>
      <c r="D39" s="32"/>
      <c r="E39" s="32"/>
      <c r="F39" s="33">
        <v>112007</v>
      </c>
      <c r="G39" s="33"/>
      <c r="H39" s="33">
        <v>112007</v>
      </c>
      <c r="I39" s="33"/>
      <c r="J39" s="33"/>
    </row>
    <row r="40" spans="1:10" ht="13.50" thickBot="1" customHeight="1">
      <c r="A40" s="28" t="s">
        <v>82</v>
      </c>
      <c r="B40" s="28"/>
      <c r="C40" s="28"/>
      <c r="D40" s="28"/>
      <c r="E40" s="28"/>
      <c r="F40" s="29">
        <v>162010</v>
      </c>
      <c r="G40" s="29"/>
      <c r="H40" s="29">
        <v>1.12201e+006</v>
      </c>
      <c r="I40" s="29"/>
      <c r="J40" s="29" t="s">
        <v>83</v>
      </c>
    </row>
    <row r="41" spans="1:10" ht="13.50" thickBot="1" customHeight="1">
      <c r="A41" s="32" t="s">
        <v>84</v>
      </c>
      <c r="B41" s="32"/>
      <c r="C41" s="32"/>
      <c r="D41" s="32"/>
      <c r="E41" s="32"/>
      <c r="F41" s="33"/>
      <c r="G41" s="33"/>
      <c r="H41" s="33"/>
      <c r="I41" s="33"/>
      <c r="J41" s="33"/>
    </row>
    <row r="42" spans="1:10" ht="13.50" thickBot="1" customHeight="1">
      <c r="A42" s="28" t="s">
        <v>85</v>
      </c>
      <c r="B42" s="28"/>
      <c r="C42" s="28"/>
      <c r="D42" s="28"/>
      <c r="E42" s="28"/>
      <c r="F42" s="29">
        <v>132006</v>
      </c>
      <c r="G42" s="29"/>
      <c r="H42" s="29">
        <v>132007</v>
      </c>
      <c r="I42" s="29"/>
      <c r="J42" s="29" t="s">
        <v>86</v>
      </c>
    </row>
    <row r="43" spans="1:10" ht="13.50" thickBot="1" customHeight="1">
      <c r="A43" s="30" t="s">
        <v>87</v>
      </c>
      <c r="B43" s="30"/>
      <c r="C43" s="30"/>
      <c r="D43" s="30"/>
      <c r="E43" s="30"/>
      <c r="F43" s="31"/>
      <c r="G43" s="31"/>
      <c r="H43" s="31"/>
      <c r="I43" s="31"/>
      <c r="J43" s="31"/>
    </row>
    <row r="44" spans="1:10" ht="13.50" thickBot="1" customHeight="1">
      <c r="A44" s="32" t="s">
        <v>88</v>
      </c>
      <c r="B44" s="32"/>
      <c r="C44" s="32"/>
      <c r="D44" s="32"/>
      <c r="E44" s="32"/>
      <c r="F44" s="33">
        <v>112007</v>
      </c>
      <c r="G44" s="33"/>
      <c r="H44" s="33">
        <v>112007</v>
      </c>
      <c r="I44" s="33"/>
      <c r="J44" s="33"/>
    </row>
    <row r="47" spans="1:1" ht="33.75" thickBot="1" customHeight="1">
      <c r="A47" s="1" t="s">
        <v>89</v>
      </c>
      <c r="B47" s="1"/>
      <c r="C47" s="1"/>
      <c r="D47" s="1"/>
      <c r="E47" s="1"/>
      <c r="F47" s="1"/>
      <c r="G47" s="1"/>
      <c r="H47" s="1"/>
      <c r="I47" s="1"/>
      <c r="J47" s="1"/>
    </row>
    <row r="48" spans="1:1" ht="33.75" thickBot="1" customHeight="1">
      <c r="A48" s="1" t="s">
        <v>90</v>
      </c>
      <c r="B48" s="1"/>
      <c r="C48" s="1"/>
      <c r="D48" s="1"/>
      <c r="E48" s="1"/>
      <c r="F48" s="1"/>
      <c r="G48" s="1"/>
      <c r="H48" s="1"/>
      <c r="I48" s="1"/>
      <c r="J48" s="1"/>
    </row>
    <row r="49" spans="1:1" ht="33.75" thickBot="1" customHeight="1">
      <c r="A49" s="1" t="s">
        <v>91</v>
      </c>
      <c r="B49" s="1"/>
      <c r="C49" s="1"/>
      <c r="D49" s="1"/>
      <c r="E49" s="1"/>
      <c r="F49" s="1"/>
      <c r="G49" s="1"/>
      <c r="H49" s="1"/>
      <c r="I49" s="1"/>
      <c r="J49" s="1"/>
    </row>
  </sheetData>
  <mergeCells count="108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H25"/>
    <mergeCell ref="A26:C26"/>
    <mergeCell ref="E26:F26"/>
    <mergeCell ref="G26:I26"/>
    <mergeCell ref="A27:C27"/>
    <mergeCell ref="E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I30"/>
    <mergeCell ref="A31:C31"/>
    <mergeCell ref="E31:H31"/>
    <mergeCell ref="A32:C32"/>
    <mergeCell ref="E32:F32"/>
    <mergeCell ref="G32:H32"/>
    <mergeCell ref="A33:F33"/>
    <mergeCell ref="G33:I33"/>
    <mergeCell ref="A36:E36"/>
    <mergeCell ref="F36:G36"/>
    <mergeCell ref="H36:I36"/>
    <mergeCell ref="A37:E37"/>
    <mergeCell ref="F37:G37"/>
    <mergeCell ref="H37:I37"/>
    <mergeCell ref="J37:J39"/>
    <mergeCell ref="A38:E38"/>
    <mergeCell ref="F38:G38"/>
    <mergeCell ref="H38:I38"/>
    <mergeCell ref="A39:E39"/>
    <mergeCell ref="F39:G39"/>
    <mergeCell ref="H39:I39"/>
    <mergeCell ref="A40:E40"/>
    <mergeCell ref="F40:G41"/>
    <mergeCell ref="H40:I41"/>
    <mergeCell ref="J40:J41"/>
    <mergeCell ref="A41:E41"/>
    <mergeCell ref="A42:E42"/>
    <mergeCell ref="F42:G42"/>
    <mergeCell ref="H42:I42"/>
    <mergeCell ref="J42:J44"/>
    <mergeCell ref="A43:E43"/>
    <mergeCell ref="F43:G43"/>
    <mergeCell ref="H43:I43"/>
    <mergeCell ref="A44:E44"/>
    <mergeCell ref="F44:G44"/>
    <mergeCell ref="H44:I44"/>
    <mergeCell ref="A47:J47"/>
    <mergeCell ref="A48:J48"/>
    <mergeCell ref="A49:J49"/>
  </mergeCells>
  <pageMargins left="0.147638" right="0.147638" top="0.206693" bottom="0.206693" header="0.0" footer="0.0"/>
  <pageSetup paperSize="9" orientation="portrait"/>
  <rowBreaks count="0" manualBreakCount="0">
    </rowBreaks>
</worksheet>
</file>