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<sst xmlns="http://schemas.openxmlformats.org/spreadsheetml/2006/main" count="87" uniqueCount="87">
  <si>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</si>
  <si>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</si>
  <si>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</si>
  <si>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</si>
  <si>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180 "PLACO", de tabique múltiple (19+41+15+15+15+15)/600 LM - (1 Coreboard, 1 Supralaine y 4 Habito HBT 13), con una resistencia al fuego de 180 minutos; aislamiento acústico mediante panel flexible de lana mineral, Supralaine "PLACO", de 45 mm de espesor, colocado en el alma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</si>
  <si>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</si>
  <si>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</si>
  <si>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</si>
  <si>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</si>
  <si>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</si>
  <si>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</si>
  <si>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</si>
  <si>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</si>
  <si>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</si>
  <si>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</si>
  <si>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</si>
  <si>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</si>
  <si>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</si>
  <si>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</si>
  <si>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</si>
  <si>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</si>
  <si>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</si>
  <si>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</si>
  <si>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</si>
  <si>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</si>
  <si>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</si>
  <si>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</si>
  <si>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</si>
  <si>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</si>
  <si>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</si>
  <si>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</si>
  <si>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</si>
  <si>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</si>
  <si>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</si>
  <si>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</si>
  <si>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</si>
  <si>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</si>
  <si>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</si>
  <si>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</si>
  <si>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mt16lvl010a</t>
  </si>
  <si>
    <t xml:space="preserve">m²</t>
  </si>
  <si>
    <t xml:space="preserve">Panel flexible de lana mineral, Supralaine 600 "PLACO", según UNE-EN 13162, no revestido, de 600 mm de anchura y 45 mm de espesor, resistencia térmica 1,15 m²K/W, conductividad térmica 0,038 W/(mK).</t>
  </si>
  <si>
    <t xml:space="preserve">mt12plk010jjtdc</t>
  </si>
  <si>
    <t xml:space="preserve">m²</t>
  </si>
  <si>
    <t xml:space="preserve">Placa de yeso laminado DFIR / UNE-EN 520 - 1200 / 2600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</si>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</sst>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45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1.050000</v>
      </c>
      <c r="G19" s="10"/>
      <c r="H19" s="11">
        <v>3.520000</v>
      </c>
      <c r="I19" s="11">
        <f ca="1">ROUND(INDIRECT(ADDRESS(ROW()+(0), COLUMN()+(-3), 1))*INDIRECT(ADDRESS(ROW()+(0), COLUMN()+(-1), 1)), 2)</f>
        <v>3.700000</v>
      </c>
    </row>
    <row r="20" spans="1:9" ht="66.0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4.310000</v>
      </c>
      <c r="G20" s="10"/>
      <c r="H20" s="11">
        <v>10.320000</v>
      </c>
      <c r="I20" s="11">
        <f ca="1">ROUND(INDIRECT(ADDRESS(ROW()+(0), COLUMN()+(-3), 1))*INDIRECT(ADDRESS(ROW()+(0), COLUMN()+(-1), 1)), 2)</f>
        <v>44.480000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0.010000</v>
      </c>
      <c r="I22" s="11">
        <f ca="1">ROUND(INDIRECT(ADDRESS(ROW()+(0), COLUMN()+(-3), 1))*INDIRECT(ADDRESS(ROW()+(0), COLUMN()+(-1), 1)), 2)</f>
        <v>0.160000</v>
      </c>
    </row>
    <row r="23" spans="1:9" ht="34.5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15.750000</v>
      </c>
      <c r="G23" s="10"/>
      <c r="H23" s="11">
        <v>0.020000</v>
      </c>
      <c r="I23" s="11">
        <f ca="1">ROUND(INDIRECT(ADDRESS(ROW()+(0), COLUMN()+(-3), 1))*INDIRECT(ADDRESS(ROW()+(0), COLUMN()+(-1), 1)), 2)</f>
        <v>0.320000</v>
      </c>
    </row>
    <row r="24" spans="1:9" ht="34.5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0">
        <v>15.750000</v>
      </c>
      <c r="G24" s="10"/>
      <c r="H24" s="11">
        <v>0.030000</v>
      </c>
      <c r="I24" s="11">
        <f ca="1">ROUND(INDIRECT(ADDRESS(ROW()+(0), COLUMN()+(-3), 1))*INDIRECT(ADDRESS(ROW()+(0), COLUMN()+(-1), 1)), 2)</f>
        <v>0.470000</v>
      </c>
    </row>
    <row r="25" spans="1:9" ht="24.00" thickBot="1" customHeight="1">
      <c r="A25" s="1" t="s">
        <v>57</v>
      </c>
      <c r="B25" s="1"/>
      <c r="C25" s="9" t="s">
        <v>58</v>
      </c>
      <c r="D25" s="1" t="s">
        <v>59</v>
      </c>
      <c r="E25" s="1"/>
      <c r="F25" s="10">
        <v>8.000000</v>
      </c>
      <c r="G25" s="10"/>
      <c r="H25" s="11">
        <v>0.060000</v>
      </c>
      <c r="I25" s="11">
        <f ca="1">ROUND(INDIRECT(ADDRESS(ROW()+(0), COLUMN()+(-3), 1))*INDIRECT(ADDRESS(ROW()+(0), COLUMN()+(-1), 1)), 2)</f>
        <v>0.480000</v>
      </c>
    </row>
    <row r="26" spans="1:9" ht="24.00" thickBot="1" customHeight="1">
      <c r="A26" s="1" t="s">
        <v>60</v>
      </c>
      <c r="B26" s="1"/>
      <c r="C26" s="9" t="s">
        <v>61</v>
      </c>
      <c r="D26" s="1" t="s">
        <v>62</v>
      </c>
      <c r="E26" s="1"/>
      <c r="F26" s="12">
        <v>2.720000</v>
      </c>
      <c r="G26" s="12"/>
      <c r="H26" s="13">
        <v>1.240000</v>
      </c>
      <c r="I26" s="13">
        <f ca="1">ROUND(INDIRECT(ADDRESS(ROW()+(0), COLUMN()+(-3), 1))*INDIRECT(ADDRESS(ROW()+(0), COLUMN()+(-1), 1)), 2)</f>
        <v>3.370000</v>
      </c>
    </row>
    <row r="27" spans="1:9" ht="13.50" thickBot="1" customHeight="1">
      <c r="A27" s="14"/>
      <c r="B27" s="14"/>
      <c r="C27" s="14"/>
      <c r="D27" s="14"/>
      <c r="E27" s="14"/>
      <c r="F27" s="8" t="s">
        <v>63</v>
      </c>
      <c r="G27" s="8"/>
      <c r="H27" s="8"/>
      <c r="I27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103.570000</v>
      </c>
    </row>
    <row r="28" spans="1:9" ht="13.50" thickBot="1" customHeight="1">
      <c r="A28" s="14">
        <v>2.000000</v>
      </c>
      <c r="B28" s="14"/>
      <c r="C28" s="14"/>
      <c r="D28" s="17" t="s">
        <v>64</v>
      </c>
      <c r="E28" s="17"/>
      <c r="F28" s="17"/>
      <c r="G28" s="17"/>
      <c r="H28" s="14"/>
      <c r="I28" s="14"/>
    </row>
    <row r="29" spans="1:9" ht="13.50" thickBot="1" customHeight="1">
      <c r="A29" s="1" t="s">
        <v>65</v>
      </c>
      <c r="B29" s="1"/>
      <c r="C29" s="9" t="s">
        <v>66</v>
      </c>
      <c r="D29" s="1" t="s">
        <v>67</v>
      </c>
      <c r="E29" s="1"/>
      <c r="F29" s="10">
        <v>0.771000</v>
      </c>
      <c r="G29" s="10"/>
      <c r="H29" s="11">
        <v>18.230000</v>
      </c>
      <c r="I29" s="11">
        <f ca="1">ROUND(INDIRECT(ADDRESS(ROW()+(0), COLUMN()+(-3), 1))*INDIRECT(ADDRESS(ROW()+(0), COLUMN()+(-1), 1)), 2)</f>
        <v>14.060000</v>
      </c>
    </row>
    <row r="30" spans="1:9" ht="13.50" thickBot="1" customHeight="1">
      <c r="A30" s="1" t="s">
        <v>68</v>
      </c>
      <c r="B30" s="1"/>
      <c r="C30" s="9" t="s">
        <v>69</v>
      </c>
      <c r="D30" s="1" t="s">
        <v>70</v>
      </c>
      <c r="E30" s="1"/>
      <c r="F30" s="12">
        <v>0.750000</v>
      </c>
      <c r="G30" s="12"/>
      <c r="H30" s="13">
        <v>16.950000</v>
      </c>
      <c r="I30" s="13">
        <f ca="1">ROUND(INDIRECT(ADDRESS(ROW()+(0), COLUMN()+(-3), 1))*INDIRECT(ADDRESS(ROW()+(0), COLUMN()+(-1), 1)), 2)</f>
        <v>12.710000</v>
      </c>
    </row>
    <row r="31" spans="1:9" ht="13.50" thickBot="1" customHeight="1">
      <c r="A31" s="14"/>
      <c r="B31" s="14"/>
      <c r="C31" s="14"/>
      <c r="D31" s="14"/>
      <c r="E31" s="14"/>
      <c r="F31" s="8" t="s">
        <v>71</v>
      </c>
      <c r="G31" s="8"/>
      <c r="H31" s="8"/>
      <c r="I31" s="16">
        <f ca="1">ROUND(SUM(INDIRECT(ADDRESS(ROW()+(-1), COLUMN()+(0), 1)),INDIRECT(ADDRESS(ROW()+(-2), COLUMN()+(0), 1))), 2)</f>
        <v>26.770000</v>
      </c>
    </row>
    <row r="32" spans="1:9" ht="13.50" thickBot="1" customHeight="1">
      <c r="A32" s="14">
        <v>3.000000</v>
      </c>
      <c r="B32" s="14"/>
      <c r="C32" s="14"/>
      <c r="D32" s="17" t="s">
        <v>72</v>
      </c>
      <c r="E32" s="17"/>
      <c r="F32" s="17"/>
      <c r="G32" s="17"/>
      <c r="H32" s="14"/>
      <c r="I32" s="14"/>
    </row>
    <row r="33" spans="1:9" ht="13.50" thickBot="1" customHeight="1">
      <c r="A33" s="18"/>
      <c r="B33" s="18"/>
      <c r="C33" s="19" t="s">
        <v>73</v>
      </c>
      <c r="D33" s="18" t="s">
        <v>74</v>
      </c>
      <c r="E33" s="18"/>
      <c r="F33" s="12">
        <v>2.000000</v>
      </c>
      <c r="G33" s="12"/>
      <c r="H33" s="13">
        <f ca="1">ROUND(SUM(INDIRECT(ADDRESS(ROW()+(-2), COLUMN()+(1), 1)),INDIRECT(ADDRESS(ROW()+(-6), COLUMN()+(1), 1))), 2)</f>
        <v>130.340000</v>
      </c>
      <c r="I33" s="13">
        <f ca="1">ROUND(INDIRECT(ADDRESS(ROW()+(0), COLUMN()+(-3), 1))*INDIRECT(ADDRESS(ROW()+(0), COLUMN()+(-1), 1))/100, 2)</f>
        <v>2.610000</v>
      </c>
    </row>
    <row r="34" spans="1:9" ht="13.50" thickBot="1" customHeight="1">
      <c r="A34" s="20" t="s">
        <v>75</v>
      </c>
      <c r="B34" s="20"/>
      <c r="C34" s="21"/>
      <c r="D34" s="22"/>
      <c r="E34" s="22"/>
      <c r="F34" s="23" t="s">
        <v>76</v>
      </c>
      <c r="G34" s="23"/>
      <c r="H34" s="24"/>
      <c r="I34" s="25">
        <f ca="1">ROUND(SUM(INDIRECT(ADDRESS(ROW()+(-1), COLUMN()+(0), 1)),INDIRECT(ADDRESS(ROW()+(-3), COLUMN()+(0), 1)),INDIRECT(ADDRESS(ROW()+(-7), COLUMN()+(0), 1))), 2)</f>
        <v>132.950000</v>
      </c>
    </row>
    <row r="37" spans="1:9" ht="13.50" thickBot="1" customHeight="1">
      <c r="A37" s="26" t="s">
        <v>77</v>
      </c>
      <c r="B37" s="26"/>
      <c r="C37" s="26"/>
      <c r="D37" s="26"/>
      <c r="E37" s="26" t="s">
        <v>78</v>
      </c>
      <c r="F37" s="26"/>
      <c r="G37" s="26" t="s">
        <v>79</v>
      </c>
      <c r="H37" s="26"/>
      <c r="I37" s="26" t="s">
        <v>80</v>
      </c>
    </row>
    <row r="38" spans="1:9" ht="13.50" thickBot="1" customHeight="1">
      <c r="A38" s="27" t="s">
        <v>81</v>
      </c>
      <c r="B38" s="27"/>
      <c r="C38" s="27"/>
      <c r="D38" s="27"/>
      <c r="E38" s="28">
        <v>162010.000000</v>
      </c>
      <c r="F38" s="28"/>
      <c r="G38" s="28">
        <v>1122010.000000</v>
      </c>
      <c r="H38" s="28"/>
      <c r="I38" s="28" t="s">
        <v>82</v>
      </c>
    </row>
    <row r="39" spans="1:9" ht="13.50" thickBot="1" customHeight="1">
      <c r="A39" s="29" t="s">
        <v>83</v>
      </c>
      <c r="B39" s="29"/>
      <c r="C39" s="29"/>
      <c r="D39" s="29"/>
      <c r="E39" s="30"/>
      <c r="F39" s="30"/>
      <c r="G39" s="30"/>
      <c r="H39" s="30"/>
      <c r="I39" s="30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</row>
  </sheetData>
  <mergeCells count="9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620079" right="0.472441" top="0.472441" bottom="0.472441" header="0.0" footer="0.0"/>
  <pageSetup paperSize="9" orientation="portrait"/>
  <rowBreaks count="0" manualBreakCount="0">
    </rowBreaks>
</worksheet>
</file>