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<sst xmlns="http://schemas.openxmlformats.org/spreadsheetml/2006/main" count="43" uniqueCount="43">
  <si>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</si>
  <si>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FDY020</t>
  </si>
  <si>
    <t xml:space="preserve">m</t>
  </si>
  <si>
    <t xml:space="preserve">Sistema de barandilla de vidrio "Q-railing".</t>
  </si>
  <si>
    <r>
      <rPr>
        <b/>
        <sz val="8.25"/>
        <color rgb="FF000000"/>
        <rFont val="Arial"/>
        <family val="2"/>
      </rPr>
      <t xml:space="preserve">Sistema de barandilla modular Easy Glass SLIM Top Mount "Q-railing", formado por perfil continuo en "U" de aleación de aluminio 6063 T5, con capa de acabado anodizado de 25 micras de espesor, de 121x5000x45 mm, sin pasamanos</t>
    </r>
    <r>
      <rPr>
        <sz val="8.25"/>
        <color rgb="FF000000"/>
        <rFont val="Arial"/>
        <family val="2"/>
      </rPr>
      <t xml:space="preserve">, de altura máxima </t>
    </r>
    <r>
      <rPr>
        <b/>
        <sz val="8.25"/>
        <color rgb="FF000000"/>
        <rFont val="Arial"/>
        <family val="2"/>
      </rPr>
      <t xml:space="preserve">110</t>
    </r>
    <r>
      <rPr>
        <sz val="8.25"/>
        <color rgb="FF000000"/>
        <rFont val="Arial"/>
        <family val="2"/>
      </rPr>
      <t xml:space="preserve"> cm, para </t>
    </r>
    <r>
      <rPr>
        <b/>
        <sz val="8.25"/>
        <color rgb="FF000000"/>
        <rFont val="Arial"/>
        <family val="2"/>
      </rPr>
      <t xml:space="preserve">vidrio laminar de seguridad, 6+6 mm, incoloro, clasificación de prestaciones 1B1, según UNE-EN 12600</t>
    </r>
    <r>
      <rPr>
        <sz val="8.25"/>
        <color rgb="FF000000"/>
        <rFont val="Arial"/>
        <family val="2"/>
      </rPr>
      <t xml:space="preserve">; fijado sobre hormigón mediante anclaje mecánico de expansión, de alta resistencia.</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</si>
  <si>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</si>
  <si>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</si>
  <si>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</si>
  <si>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</si>
  <si>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</si>
  <si>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</si>
  <si>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</si>
  <si>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mt25qra010ca</t>
  </si>
  <si>
    <t xml:space="preserve">m</t>
  </si>
  <si>
    <t xml:space="preserve">Sistema de barandilla modular Easy Glass SLIM Top Mount "Q-railing", formado por perfil continuo en "U" de aleación de aluminio 6063 T5, con capa de acabado anodizado de 25 micras de espesor, de 121x5000x45 mm, probado para una carga de 1,6 kN/m aplicada sobre la parte superior del vidrio según CTE DB SE-AE, sin pasamanos. Incluso p/p de cuñas y gomas para fijación del vidrio, sistema de drenaje de agua integrado en el interior del perfil y anclaje mecánico de expansión de alta resistencia para fijación a la superficie soporte.</t>
  </si>
  <si>
    <t xml:space="preserve">mt21ves010am</t>
  </si>
  <si>
    <t xml:space="preserve">m²</t>
  </si>
  <si>
    <t xml:space="preserve">Vidrio laminar de seguridad, compuesto por dos lunas de 6 mm de espesor unidas mediante dos láminas de butiral de polivinilo incoloras, de 0,38 mm de espesor cada una, clasificación de prestaciones 1B1, según UNE-EN 12600. Según UNE-EN ISO 12543-2 y UNE-EN 14449</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</si>
  <si>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</si>
  <si>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</si>
  <si>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</si>
  <si>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</si>
  <si>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</si>
  <si>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</si>
  <si>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</si>
  <si>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</si>
  <si>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</si>
  <si>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</si>
  <si>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</si>
  <si>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</si>
  <si>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64,76€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</si>
  <si>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</si>
  <si>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</si>
  <si>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</si>
  <si>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</si>
  <si>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</si>
  <si>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14449:2006</t>
  </si>
  <si>
    <t xml:space="preserve">1/3/4</t>
  </si>
  <si>
    <t xml:space="preserve">Vidrio para la edificación. Vidrio laminado y vidrio laminado de seguridad. Evaluación de la conformidad.</t>
  </si>
  <si>
    <t xml:space="preserve">UNE-EN 14449:2006/AC:2006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</si>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</sst>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7.65" customWidth="1"/>
    <col min="3" max="3" width="0.85" customWidth="1"/>
    <col min="4" max="4" width="19.89" customWidth="1"/>
    <col min="5" max="5" width="26.18" customWidth="1"/>
    <col min="6" max="6" width="6.80" customWidth="1"/>
    <col min="7" max="7" width="2.04" customWidth="1"/>
    <col min="8" max="8" width="5.44" customWidth="1"/>
    <col min="9" max="9" width="5.27" customWidth="1"/>
    <col min="10" max="10" width="2.89" customWidth="1"/>
    <col min="11" max="11" width="6.12" customWidth="1"/>
    <col min="12" max="12" width="4.25" customWidth="1"/>
    <col min="13" max="13" width="1.02" customWidth="1"/>
    <col min="14" max="14" width="9.01" customWidth="1"/>
  </cols>
  <sheetData>
    <row r="1" spans="1:1" ht="2.25" thickBot="1" customHeight="1">
      <c r="A1" s="1" t="s">
        <v>0</v>
      </c>
      <c r="B1" s="1"/>
      <c r="C1" s="1"/>
      <c r="D1" s="1"/>
      <c r="E1" s="1"/>
      <c r="F1" s="1"/>
      <c r="G1" s="1"/>
      <c r="H1" s="1"/>
      <c r="I1" s="1"/>
      <c r="J1" s="1"/>
      <c r="K1" s="1"/>
      <c r="L1" s="1"/>
      <c r="M1" s="1"/>
      <c r="N1" s="1"/>
    </row>
    <row r="3" spans="1:14" ht="24.00" thickBot="1" customHeight="1">
      <c r="A3" s="3" t="s">
        <v>1</v>
      </c>
      <c r="B3" s="3"/>
      <c r="C3" s="3"/>
      <c r="D3" s="4" t="s">
        <v>2</v>
      </c>
      <c r="E3" s="3" t="s">
        <v>3</v>
      </c>
      <c r="F3" s="5"/>
      <c r="G3" s="5"/>
      <c r="H3" s="5"/>
      <c r="I3" s="5"/>
      <c r="J3" s="5"/>
      <c r="K3" s="5"/>
      <c r="L3" s="5"/>
      <c r="M3" s="5"/>
      <c r="N3" s="5"/>
    </row>
    <row r="4" spans="1:14" ht="87.00" thickBot="1" customHeight="1">
      <c r="A4" s="6" t="s">
        <v>4</v>
      </c>
      <c r="B4" s="6"/>
      <c r="C4" s="6"/>
      <c r="D4" s="7"/>
      <c r="E4" s="7"/>
      <c r="F4" s="7"/>
      <c r="G4" s="7"/>
      <c r="H4" s="7"/>
      <c r="I4" s="7"/>
      <c r="J4" s="7"/>
      <c r="K4" s="7"/>
      <c r="L4" s="8"/>
      <c r="M4" s="8"/>
      <c r="N4" s="8"/>
    </row>
    <row r="7" spans="1:14" ht="24.00" thickBot="1" customHeight="1">
      <c r="A7" s="9" t="s">
        <v>5</v>
      </c>
      <c r="B7" s="9" t="s">
        <v>6</v>
      </c>
      <c r="C7" s="9" t="s">
        <v>7</v>
      </c>
      <c r="D7" s="9"/>
      <c r="E7" s="9"/>
      <c r="F7" s="9"/>
      <c r="G7" s="9"/>
      <c r="H7" s="10" t="s">
        <v>8</v>
      </c>
      <c r="I7" s="10"/>
      <c r="J7" s="10"/>
      <c r="K7" s="10" t="s">
        <v>9</v>
      </c>
      <c r="L7" s="10"/>
      <c r="M7" s="10" t="s">
        <v>10</v>
      </c>
      <c r="N7" s="10"/>
    </row>
    <row r="8" spans="1:14" ht="13.50" thickBot="1" customHeight="1">
      <c r="A8" s="11">
        <v>1.000000</v>
      </c>
      <c r="B8" s="11"/>
      <c r="C8" s="12" t="s">
        <v>11</v>
      </c>
      <c r="D8" s="12"/>
      <c r="E8" s="12"/>
      <c r="F8" s="12"/>
      <c r="G8" s="12"/>
      <c r="H8" s="12"/>
      <c r="I8" s="12"/>
      <c r="J8" s="12"/>
      <c r="K8" s="11"/>
      <c r="L8" s="11"/>
      <c r="M8" s="11"/>
      <c r="N8" s="11"/>
    </row>
    <row r="9" spans="1:14" ht="97.50" thickBot="1" customHeight="1">
      <c r="A9" s="1" t="s">
        <v>12</v>
      </c>
      <c r="B9" s="13" t="s">
        <v>13</v>
      </c>
      <c r="C9" s="1" t="s">
        <v>14</v>
      </c>
      <c r="D9" s="1"/>
      <c r="E9" s="1"/>
      <c r="F9" s="1"/>
      <c r="G9" s="1"/>
      <c r="H9" s="14">
        <v>1.000000</v>
      </c>
      <c r="I9" s="14"/>
      <c r="J9" s="14"/>
      <c r="K9" s="15">
        <v>183.500000</v>
      </c>
      <c r="L9" s="15"/>
      <c r="M9" s="15">
        <f ca="1">ROUND(INDIRECT(ADDRESS(ROW()+(0), COLUMN()+(-5), 1))*INDIRECT(ADDRESS(ROW()+(0), COLUMN()+(-2), 1)), 2)</f>
        <v>183.500000</v>
      </c>
      <c r="N9" s="15"/>
    </row>
    <row r="10" spans="1:14" ht="55.50" thickBot="1" customHeight="1">
      <c r="A10" s="1" t="s">
        <v>15</v>
      </c>
      <c r="B10" s="13" t="s">
        <v>16</v>
      </c>
      <c r="C10" s="1" t="s">
        <v>17</v>
      </c>
      <c r="D10" s="1"/>
      <c r="E10" s="1"/>
      <c r="F10" s="1"/>
      <c r="G10" s="1"/>
      <c r="H10" s="16">
        <v>1.100000</v>
      </c>
      <c r="I10" s="16"/>
      <c r="J10" s="16"/>
      <c r="K10" s="17">
        <v>47.890000</v>
      </c>
      <c r="L10" s="17"/>
      <c r="M10" s="17">
        <f ca="1">ROUND(INDIRECT(ADDRESS(ROW()+(0), COLUMN()+(-5), 1))*INDIRECT(ADDRESS(ROW()+(0), COLUMN()+(-2), 1)), 2)</f>
        <v>52.680000</v>
      </c>
      <c r="N10" s="17"/>
    </row>
    <row r="11" spans="1:14" ht="13.50" thickBot="1" customHeight="1">
      <c r="A11" s="18"/>
      <c r="B11" s="18"/>
      <c r="C11" s="18"/>
      <c r="D11" s="18"/>
      <c r="E11" s="18"/>
      <c r="F11" s="18"/>
      <c r="G11" s="18"/>
      <c r="H11" s="12" t="s">
        <v>18</v>
      </c>
      <c r="I11" s="12"/>
      <c r="J11" s="12"/>
      <c r="K11" s="12"/>
      <c r="L11" s="12"/>
      <c r="M11" s="20">
        <f ca="1">ROUND(SUM(INDIRECT(ADDRESS(ROW()+(-1), COLUMN()+(0), 1)),INDIRECT(ADDRESS(ROW()+(-2), COLUMN()+(0), 1))), 2)</f>
        <v>236.180000</v>
      </c>
      <c r="N11" s="20"/>
    </row>
    <row r="12" spans="1:14" ht="13.50" thickBot="1" customHeight="1">
      <c r="A12" s="18">
        <v>2.000000</v>
      </c>
      <c r="B12" s="18"/>
      <c r="C12" s="21" t="s">
        <v>19</v>
      </c>
      <c r="D12" s="21"/>
      <c r="E12" s="21"/>
      <c r="F12" s="21"/>
      <c r="G12" s="21"/>
      <c r="H12" s="21"/>
      <c r="I12" s="21"/>
      <c r="J12" s="21"/>
      <c r="K12" s="18"/>
      <c r="L12" s="18"/>
      <c r="M12" s="18"/>
      <c r="N12" s="18"/>
    </row>
    <row r="13" spans="1:14" ht="13.50" thickBot="1" customHeight="1">
      <c r="A13" s="1" t="s">
        <v>20</v>
      </c>
      <c r="B13" s="13" t="s">
        <v>21</v>
      </c>
      <c r="C13" s="1" t="s">
        <v>22</v>
      </c>
      <c r="D13" s="1"/>
      <c r="E13" s="1"/>
      <c r="F13" s="1"/>
      <c r="G13" s="1"/>
      <c r="H13" s="14">
        <v>1.512000</v>
      </c>
      <c r="I13" s="14"/>
      <c r="J13" s="14"/>
      <c r="K13" s="15">
        <v>17.970000</v>
      </c>
      <c r="L13" s="15"/>
      <c r="M13" s="15">
        <f ca="1">ROUND(INDIRECT(ADDRESS(ROW()+(0), COLUMN()+(-5), 1))*INDIRECT(ADDRESS(ROW()+(0), COLUMN()+(-2), 1)), 2)</f>
        <v>27.170000</v>
      </c>
      <c r="N13" s="15"/>
    </row>
    <row r="14" spans="1:14" ht="13.50" thickBot="1" customHeight="1">
      <c r="A14" s="1" t="s">
        <v>23</v>
      </c>
      <c r="B14" s="13" t="s">
        <v>24</v>
      </c>
      <c r="C14" s="1" t="s">
        <v>25</v>
      </c>
      <c r="D14" s="1"/>
      <c r="E14" s="1"/>
      <c r="F14" s="1"/>
      <c r="G14" s="1"/>
      <c r="H14" s="16">
        <v>1.512000</v>
      </c>
      <c r="I14" s="16"/>
      <c r="J14" s="16"/>
      <c r="K14" s="17">
        <v>16.690000</v>
      </c>
      <c r="L14" s="17"/>
      <c r="M14" s="17">
        <f ca="1">ROUND(INDIRECT(ADDRESS(ROW()+(0), COLUMN()+(-5), 1))*INDIRECT(ADDRESS(ROW()+(0), COLUMN()+(-2), 1)), 2)</f>
        <v>25.240000</v>
      </c>
      <c r="N14" s="17"/>
    </row>
    <row r="15" spans="1:14" ht="13.50" thickBot="1" customHeight="1">
      <c r="A15" s="18"/>
      <c r="B15" s="18"/>
      <c r="C15" s="18"/>
      <c r="D15" s="18"/>
      <c r="E15" s="18"/>
      <c r="F15" s="18"/>
      <c r="G15" s="18"/>
      <c r="H15" s="12" t="s">
        <v>26</v>
      </c>
      <c r="I15" s="12"/>
      <c r="J15" s="12"/>
      <c r="K15" s="12"/>
      <c r="L15" s="12"/>
      <c r="M15" s="20">
        <f ca="1">ROUND(SUM(INDIRECT(ADDRESS(ROW()+(-1), COLUMN()+(0), 1)),INDIRECT(ADDRESS(ROW()+(-2), COLUMN()+(0), 1))), 2)</f>
        <v>52.410000</v>
      </c>
      <c r="N15" s="20"/>
    </row>
    <row r="16" spans="1:14" ht="13.50" thickBot="1" customHeight="1">
      <c r="A16" s="18">
        <v>3.000000</v>
      </c>
      <c r="B16" s="18"/>
      <c r="C16" s="21" t="s">
        <v>27</v>
      </c>
      <c r="D16" s="21"/>
      <c r="E16" s="21"/>
      <c r="F16" s="21"/>
      <c r="G16" s="21"/>
      <c r="H16" s="21"/>
      <c r="I16" s="21"/>
      <c r="J16" s="21"/>
      <c r="K16" s="18"/>
      <c r="L16" s="18"/>
      <c r="M16" s="18"/>
      <c r="N16" s="18"/>
    </row>
    <row r="17" spans="1:14" ht="13.50" thickBot="1" customHeight="1">
      <c r="A17" s="22"/>
      <c r="B17" s="23" t="s">
        <v>28</v>
      </c>
      <c r="C17" s="22" t="s">
        <v>29</v>
      </c>
      <c r="D17" s="22"/>
      <c r="E17" s="22"/>
      <c r="F17" s="22"/>
      <c r="G17" s="22"/>
      <c r="H17" s="16">
        <v>2.000000</v>
      </c>
      <c r="I17" s="16"/>
      <c r="J17" s="16"/>
      <c r="K17" s="17">
        <f ca="1">ROUND(SUM(INDIRECT(ADDRESS(ROW()+(-2), COLUMN()+(2), 1)),INDIRECT(ADDRESS(ROW()+(-6), COLUMN()+(2), 1))), 2)</f>
        <v>288.590000</v>
      </c>
      <c r="L17" s="17"/>
      <c r="M17" s="17">
        <f ca="1">ROUND(INDIRECT(ADDRESS(ROW()+(0), COLUMN()+(-5), 1))*INDIRECT(ADDRESS(ROW()+(0), COLUMN()+(-2), 1))/100, 2)</f>
        <v>5.770000</v>
      </c>
      <c r="N17" s="17"/>
    </row>
    <row r="18" spans="1:14" ht="13.50" thickBot="1" customHeight="1">
      <c r="A18" s="6" t="s">
        <v>30</v>
      </c>
      <c r="B18" s="7"/>
      <c r="C18" s="8"/>
      <c r="D18" s="8"/>
      <c r="E18" s="8"/>
      <c r="F18" s="8"/>
      <c r="G18" s="8"/>
      <c r="H18" s="24" t="s">
        <v>31</v>
      </c>
      <c r="I18" s="24"/>
      <c r="J18" s="24"/>
      <c r="K18" s="25"/>
      <c r="L18" s="25"/>
      <c r="M18" s="26">
        <f ca="1">ROUND(SUM(INDIRECT(ADDRESS(ROW()+(-1), COLUMN()+(0), 1)),INDIRECT(ADDRESS(ROW()+(-3), COLUMN()+(0), 1)),INDIRECT(ADDRESS(ROW()+(-7), COLUMN()+(0), 1))), 2)</f>
        <v>294.360000</v>
      </c>
      <c r="N18" s="26"/>
    </row>
    <row r="21" spans="1:14" ht="13.50" thickBot="1" customHeight="1">
      <c r="A21" s="27" t="s">
        <v>32</v>
      </c>
      <c r="B21" s="27"/>
      <c r="C21" s="27"/>
      <c r="D21" s="27"/>
      <c r="E21" s="27"/>
      <c r="F21" s="27"/>
      <c r="G21" s="27" t="s">
        <v>33</v>
      </c>
      <c r="H21" s="27"/>
      <c r="I21" s="27"/>
      <c r="J21" s="27" t="s">
        <v>34</v>
      </c>
      <c r="K21" s="27"/>
      <c r="L21" s="27"/>
      <c r="M21" s="27"/>
      <c r="N21" s="27" t="s">
        <v>35</v>
      </c>
    </row>
    <row r="22" spans="1:14" ht="13.50" thickBot="1" customHeight="1">
      <c r="A22" s="28" t="s">
        <v>36</v>
      </c>
      <c r="B22" s="28"/>
      <c r="C22" s="28"/>
      <c r="D22" s="28"/>
      <c r="E22" s="28"/>
      <c r="F22" s="28"/>
      <c r="G22" s="29">
        <v>132006.000000</v>
      </c>
      <c r="H22" s="29"/>
      <c r="I22" s="29"/>
      <c r="J22" s="29">
        <v>132007.000000</v>
      </c>
      <c r="K22" s="29"/>
      <c r="L22" s="29"/>
      <c r="M22" s="29"/>
      <c r="N22" s="29" t="s">
        <v>37</v>
      </c>
    </row>
    <row r="23" spans="1:14" ht="24.00" thickBot="1" customHeight="1">
      <c r="A23" s="30" t="s">
        <v>38</v>
      </c>
      <c r="B23" s="30"/>
      <c r="C23" s="30"/>
      <c r="D23" s="30"/>
      <c r="E23" s="30"/>
      <c r="F23" s="30"/>
      <c r="G23" s="31"/>
      <c r="H23" s="31"/>
      <c r="I23" s="31"/>
      <c r="J23" s="31"/>
      <c r="K23" s="31"/>
      <c r="L23" s="31"/>
      <c r="M23" s="31"/>
      <c r="N23" s="31"/>
    </row>
    <row r="24" spans="1:14" ht="13.50" thickBot="1" customHeight="1">
      <c r="A24" s="32" t="s">
        <v>39</v>
      </c>
      <c r="B24" s="32"/>
      <c r="C24" s="32"/>
      <c r="D24" s="32"/>
      <c r="E24" s="32"/>
      <c r="F24" s="32"/>
      <c r="G24" s="33">
        <v>162006.000000</v>
      </c>
      <c r="H24" s="33"/>
      <c r="I24" s="33"/>
      <c r="J24" s="33">
        <v>162006.000000</v>
      </c>
      <c r="K24" s="33"/>
      <c r="L24" s="33"/>
      <c r="M24" s="33"/>
      <c r="N24" s="33"/>
    </row>
    <row r="27" spans="1:1" ht="33.75" thickBot="1" customHeight="1">
      <c r="A27" s="1" t="s">
        <v>40</v>
      </c>
      <c r="B27" s="1"/>
      <c r="C27" s="1"/>
      <c r="D27" s="1"/>
      <c r="E27" s="1"/>
      <c r="F27" s="1"/>
      <c r="G27" s="1"/>
      <c r="H27" s="1"/>
      <c r="I27" s="1"/>
      <c r="J27" s="1"/>
      <c r="K27" s="1"/>
      <c r="L27" s="1"/>
      <c r="M27" s="1"/>
      <c r="N27" s="1"/>
    </row>
    <row r="28" spans="1:1" ht="33.75" thickBot="1" customHeight="1">
      <c r="A28" s="1" t="s">
        <v>41</v>
      </c>
      <c r="B28" s="1"/>
      <c r="C28" s="1"/>
      <c r="D28" s="1"/>
      <c r="E28" s="1"/>
      <c r="F28" s="1"/>
      <c r="G28" s="1"/>
      <c r="H28" s="1"/>
      <c r="I28" s="1"/>
      <c r="J28" s="1"/>
      <c r="K28" s="1"/>
      <c r="L28" s="1"/>
      <c r="M28" s="1"/>
      <c r="N28" s="1"/>
    </row>
    <row r="29" spans="1:1" ht="33.75" thickBot="1" customHeight="1">
      <c r="A29" s="1" t="s">
        <v>42</v>
      </c>
      <c r="B29" s="1"/>
      <c r="C29" s="1"/>
      <c r="D29" s="1"/>
      <c r="E29" s="1"/>
      <c r="F29" s="1"/>
      <c r="G29" s="1"/>
      <c r="H29" s="1"/>
      <c r="I29" s="1"/>
      <c r="J29" s="1"/>
      <c r="K29" s="1"/>
      <c r="L29" s="1"/>
      <c r="M29" s="1"/>
      <c r="N29" s="1"/>
    </row>
  </sheetData>
  <mergeCells count="64">
    <mergeCell ref="A1:N1"/>
    <mergeCell ref="A3:C3"/>
    <mergeCell ref="F3:H3"/>
    <mergeCell ref="I3:K3"/>
    <mergeCell ref="L3:N3"/>
    <mergeCell ref="A4:N4"/>
    <mergeCell ref="C7:G7"/>
    <mergeCell ref="H7:J7"/>
    <mergeCell ref="K7:L7"/>
    <mergeCell ref="M7:N7"/>
    <mergeCell ref="C8:J8"/>
    <mergeCell ref="K8:L8"/>
    <mergeCell ref="M8:N8"/>
    <mergeCell ref="C9:G9"/>
    <mergeCell ref="H9:J9"/>
    <mergeCell ref="K9:L9"/>
    <mergeCell ref="M9:N9"/>
    <mergeCell ref="C10:G10"/>
    <mergeCell ref="H10:J10"/>
    <mergeCell ref="K10:L10"/>
    <mergeCell ref="M10:N10"/>
    <mergeCell ref="C11:G11"/>
    <mergeCell ref="H11:L11"/>
    <mergeCell ref="M11:N11"/>
    <mergeCell ref="C12:J12"/>
    <mergeCell ref="K12:L12"/>
    <mergeCell ref="M12:N12"/>
    <mergeCell ref="C13:G13"/>
    <mergeCell ref="H13:J13"/>
    <mergeCell ref="K13:L13"/>
    <mergeCell ref="M13:N13"/>
    <mergeCell ref="C14:G14"/>
    <mergeCell ref="H14:J14"/>
    <mergeCell ref="K14:L14"/>
    <mergeCell ref="M14:N14"/>
    <mergeCell ref="C15:G15"/>
    <mergeCell ref="H15:L15"/>
    <mergeCell ref="M15:N15"/>
    <mergeCell ref="C16:J16"/>
    <mergeCell ref="K16:L16"/>
    <mergeCell ref="M16:N16"/>
    <mergeCell ref="C17:G17"/>
    <mergeCell ref="H17:J17"/>
    <mergeCell ref="K17:L17"/>
    <mergeCell ref="M17:N17"/>
    <mergeCell ref="A18:G18"/>
    <mergeCell ref="H18:L18"/>
    <mergeCell ref="M18:N18"/>
    <mergeCell ref="A21:F21"/>
    <mergeCell ref="G21:I21"/>
    <mergeCell ref="J21:M21"/>
    <mergeCell ref="A22:F22"/>
    <mergeCell ref="G22:I22"/>
    <mergeCell ref="J22:M22"/>
    <mergeCell ref="N22:N24"/>
    <mergeCell ref="A23:F23"/>
    <mergeCell ref="G23:I23"/>
    <mergeCell ref="J23:M23"/>
    <mergeCell ref="A24:F24"/>
    <mergeCell ref="G24:I24"/>
    <mergeCell ref="J24:M24"/>
    <mergeCell ref="A27:N27"/>
    <mergeCell ref="A28:N28"/>
    <mergeCell ref="A29:N29"/>
  </mergeCells>
  <pageMargins left="0.620079" right="0.472441" top="0.472441" bottom="0.472441" header="0.0" footer="0.0"/>
  <pageSetup paperSize="9" orientation="portrait"/>
  <rowBreaks count="0" manualBreakCount="0">
    </rowBreaks>
</worksheet>
</file>