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<sst xmlns="http://schemas.openxmlformats.org/spreadsheetml/2006/main" count="73" uniqueCount="73">
  <si>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</si>
  <si>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FFX100</t>
  </si>
  <si>
    <t xml:space="preserve">m²</t>
  </si>
  <si>
    <t xml:space="preserve">Hoja exterior, autoportante y pasante, de fachada de dos hojas, de fábrica de ladrillo cerámico cara vista. Sistema GHAS "GEO-HIDROL".</t>
  </si>
  <si>
    <r>
      <rPr>
        <sz val="8.25"/>
        <color rgb="FF000000"/>
        <rFont val="Arial"/>
        <family val="2"/>
      </rPr>
      <t xml:space="preserve">Hoja exterior, autoportante y pasante, de fachada de dos hojas, sistema GHAS "GEO-HIDROL", de 11,5 cm de espesor, con DAU nº 12/076 C, de fábrica de ladrillo cerámico cara vista perforado hidrofugado, color Salmón, acabado liso, 24x11,5x5 cm, con juntas horizontales y verticales de 10 mm de espesor, junta rehundida, recibida con mortero de cemento industrial, color gris, M-5, suministrado a granel, reforzada con armadura de tendel prefabricada de acero galvanizado en caliente con recubrimiento de resina epoxi Geofor 4075 E SAO "GEO-HIDROL", de 3,7 mm de diámetro y de 75 mm de anchura, con dispositivos de separación, geometría diseñada para permitir el solape y sistema de autocontrol del operario (SAO), colocada en hiladas cada 60 cm aproximadamente y como mínimo en arranque de la fábrica sobre forjado, bajo vierteaguas y sobre cargadero de huecos, con una cuantía de 2,58 m/m² y anclada al forjado o pilar con elementos de anclaje de acero inoxidable AISI 304, Geoanc 1CDM SAO (sistema de autocontrol del operario), (0,67 ud/m²), fijados con tacos de expansión M6. Dintel de fábrica cara vista con armadura de tendel prefabricada de acero galvanizado en caliente con recubrimiento de resina epoxi Geofor 4075 E SAO "GEO-HIDROL", de 3,7 mm de diámetro y de 75 mm de anchura, aparejo a soga;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</si>
  <si>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</si>
  <si>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</si>
  <si>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</si>
  <si>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</si>
  <si>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</si>
  <si>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</si>
  <si>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</si>
  <si>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</si>
  <si>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</si>
  <si>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cara vista perforado hidrofugado, color Salmón, acabado liso, 24x11,5x5 cm, para uso en fábrica no protegida (pieza U), densidad 1700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</si>
  <si>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</si>
  <si>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</si>
  <si>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</si>
  <si>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</si>
  <si>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</si>
  <si>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</si>
  <si>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mt07aaa010a</t>
  </si>
  <si>
    <t xml:space="preserve">Ud</t>
  </si>
  <si>
    <t xml:space="preserve">Anclaje de acero inoxidable AISI 304, Geoanc 1CDM SAO "GEO-HIDROL", de 72 mm de longitud, con doble libertad de movimiento y sistema de autocontrol del operario (SAO), para fijación de la fábrica a la estructura.</t>
  </si>
  <si>
    <t xml:space="preserve">mt07aaa012</t>
  </si>
  <si>
    <t xml:space="preserve">Ud</t>
  </si>
  <si>
    <t xml:space="preserve">Taco de expansión M6, FISCHER FNA II 6X30/5".</t>
  </si>
  <si>
    <t xml:space="preserve">mt07aag010Fbt</t>
  </si>
  <si>
    <t xml:space="preserve">m</t>
  </si>
  <si>
    <t xml:space="preserve">Armadura de tendel prefabricada de acero galvanizado en caliente con recubrimiento de resina epoxi Geofor 4075 E SAO "GEO-HIDROL", de 3,7 mm de diámetro y 75 mm de anchura, con dispositivos de separación, geometría diseñada para permitir el solape y sistema de autocontrol del operario (SAO). Según UNE-EN 845-3.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</si>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</sst>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65" customWidth="1"/>
    <col min="4" max="4" width="69.02" customWidth="1"/>
    <col min="5" max="5" width="1.87" customWidth="1"/>
    <col min="6" max="6" width="12.75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71</v>
      </c>
      <c r="F10" s="11"/>
      <c r="G10" s="11"/>
      <c r="H10" s="12">
        <v>0.25</v>
      </c>
      <c r="I10" s="12">
        <f ca="1">ROUND(INDIRECT(ADDRESS(ROW()+(0), COLUMN()+(-4), 1))*INDIRECT(ADDRESS(ROW()+(0), COLUMN()+(-1), 1)), 2)</f>
        <v>17.75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0.009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0.048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2.41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0.67</v>
      </c>
      <c r="F13" s="11"/>
      <c r="G13" s="11"/>
      <c r="H13" s="12">
        <v>6.8</v>
      </c>
      <c r="I13" s="12">
        <f ca="1">ROUND(INDIRECT(ADDRESS(ROW()+(0), COLUMN()+(-4), 1))*INDIRECT(ADDRESS(ROW()+(0), COLUMN()+(-1), 1)), 2)</f>
        <v>4.56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0.67</v>
      </c>
      <c r="F14" s="11"/>
      <c r="G14" s="11"/>
      <c r="H14" s="12">
        <v>0.47</v>
      </c>
      <c r="I14" s="12">
        <f ca="1">ROUND(INDIRECT(ADDRESS(ROW()+(0), COLUMN()+(-4), 1))*INDIRECT(ADDRESS(ROW()+(0), COLUMN()+(-1), 1)), 2)</f>
        <v>0.31</v>
      </c>
    </row>
    <row r="15" spans="1:9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2.98</v>
      </c>
      <c r="F15" s="11"/>
      <c r="G15" s="11"/>
      <c r="H15" s="12">
        <v>2.48</v>
      </c>
      <c r="I15" s="12">
        <f ca="1">ROUND(INDIRECT(ADDRESS(ROW()+(0), COLUMN()+(-4), 1))*INDIRECT(ADDRESS(ROW()+(0), COLUMN()+(-1), 1)), 2)</f>
        <v>7.39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0.001</v>
      </c>
      <c r="F16" s="11"/>
      <c r="G16" s="11"/>
      <c r="H16" s="12">
        <v>439.2</v>
      </c>
      <c r="I16" s="12">
        <f ca="1">ROUND(INDIRECT(ADDRESS(ROW()+(0), COLUMN()+(-4), 1))*INDIRECT(ADDRESS(ROW()+(0), COLUMN()+(-1), 1)), 2)</f>
        <v>0.44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0.011</v>
      </c>
      <c r="F17" s="11"/>
      <c r="G17" s="11"/>
      <c r="H17" s="12">
        <v>1.87</v>
      </c>
      <c r="I17" s="12">
        <f ca="1">ROUND(INDIRECT(ADDRESS(ROW()+(0), COLUMN()+(-4), 1))*INDIRECT(ADDRESS(ROW()+(0), COLUMN()+(-1), 1)), 2)</f>
        <v>0.02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0.003</v>
      </c>
      <c r="F18" s="13"/>
      <c r="G18" s="13"/>
      <c r="H18" s="14">
        <v>19.25</v>
      </c>
      <c r="I18" s="14">
        <f ca="1">ROUND(INDIRECT(ADDRESS(ROW()+(0), COLUMN()+(-4), 1))*INDIRECT(ADDRESS(ROW()+(0), COLUMN()+(-1), 1)), 2)</f>
        <v>0.06</v>
      </c>
    </row>
    <row r="19" spans="1:9" ht="13.50" thickBot="1" customHeight="1">
      <c r="A19" s="15"/>
      <c r="B19" s="15"/>
      <c r="C19" s="15"/>
      <c r="D19" s="15"/>
      <c r="E19" s="9" t="s">
        <v>39</v>
      </c>
      <c r="F19" s="9"/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32.95</v>
      </c>
    </row>
    <row r="20" spans="1:9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</row>
    <row r="21" spans="1:9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0.184</v>
      </c>
      <c r="F21" s="13"/>
      <c r="G21" s="13"/>
      <c r="H21" s="14">
        <v>1.94</v>
      </c>
      <c r="I21" s="14">
        <f ca="1">ROUND(INDIRECT(ADDRESS(ROW()+(0), COLUMN()+(-4), 1))*INDIRECT(ADDRESS(ROW()+(0), COLUMN()+(-1), 1)), 2)</f>
        <v>0.36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1))), 2)</f>
        <v>0.36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1.01</v>
      </c>
      <c r="F24" s="11"/>
      <c r="G24" s="11"/>
      <c r="H24" s="12">
        <v>22.53</v>
      </c>
      <c r="I24" s="12">
        <f ca="1">ROUND(INDIRECT(ADDRESS(ROW()+(0), COLUMN()+(-4), 1))*INDIRECT(ADDRESS(ROW()+(0), COLUMN()+(-1), 1)), 2)</f>
        <v>22.76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0.579</v>
      </c>
      <c r="F25" s="13"/>
      <c r="G25" s="13"/>
      <c r="H25" s="14">
        <v>21.19</v>
      </c>
      <c r="I25" s="14">
        <f ca="1">ROUND(INDIRECT(ADDRESS(ROW()+(0), COLUMN()+(-4), 1))*INDIRECT(ADDRESS(ROW()+(0), COLUMN()+(-1), 1)), 2)</f>
        <v>12.27</v>
      </c>
    </row>
    <row r="26" spans="1:9" ht="13.50" thickBot="1" customHeight="1">
      <c r="A26" s="15"/>
      <c r="B26" s="15"/>
      <c r="C26" s="15"/>
      <c r="D26" s="15"/>
      <c r="E26" s="9" t="s">
        <v>52</v>
      </c>
      <c r="F26" s="9"/>
      <c r="G26" s="9"/>
      <c r="H26" s="9"/>
      <c r="I26" s="17">
        <f ca="1">ROUND(SUM(INDIRECT(ADDRESS(ROW()+(-1), COLUMN()+(0), 1)),INDIRECT(ADDRESS(ROW()+(-2), COLUMN()+(0), 1))), 2)</f>
        <v>35.03</v>
      </c>
    </row>
    <row r="27" spans="1:9" ht="13.50" thickBot="1" customHeight="1">
      <c r="A27" s="15">
        <v>4</v>
      </c>
      <c r="B27" s="15"/>
      <c r="C27" s="15"/>
      <c r="D27" s="18" t="s">
        <v>53</v>
      </c>
      <c r="E27" s="18"/>
      <c r="F27" s="18"/>
      <c r="G27" s="18"/>
      <c r="H27" s="15"/>
      <c r="I27" s="15"/>
    </row>
    <row r="28" spans="1:9" ht="13.50" thickBot="1" customHeight="1">
      <c r="A28" s="19"/>
      <c r="B28" s="19"/>
      <c r="C28" s="20" t="s">
        <v>54</v>
      </c>
      <c r="D28" s="19" t="s">
        <v>55</v>
      </c>
      <c r="E28" s="13">
        <v>3</v>
      </c>
      <c r="F28" s="13"/>
      <c r="G28" s="13"/>
      <c r="H28" s="14">
        <f ca="1">ROUND(SUM(INDIRECT(ADDRESS(ROW()+(-2), COLUMN()+(1), 1)),INDIRECT(ADDRESS(ROW()+(-6), COLUMN()+(1), 1)),INDIRECT(ADDRESS(ROW()+(-9), COLUMN()+(1), 1))), 2)</f>
        <v>68.34</v>
      </c>
      <c r="I28" s="14">
        <f ca="1">ROUND(INDIRECT(ADDRESS(ROW()+(0), COLUMN()+(-4), 1))*INDIRECT(ADDRESS(ROW()+(0), COLUMN()+(-1), 1))/100, 2)</f>
        <v>2.05</v>
      </c>
    </row>
    <row r="29" spans="1:9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4"/>
      <c r="H29" s="25"/>
      <c r="I29" s="26">
        <f ca="1">ROUND(SUM(INDIRECT(ADDRESS(ROW()+(-1), COLUMN()+(0), 1)),INDIRECT(ADDRESS(ROW()+(-3), COLUMN()+(0), 1)),INDIRECT(ADDRESS(ROW()+(-7), COLUMN()+(0), 1)),INDIRECT(ADDRESS(ROW()+(-10), COLUMN()+(0), 1))), 2)</f>
        <v>70.39</v>
      </c>
    </row>
    <row r="32" spans="1:9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 t="s">
        <v>60</v>
      </c>
      <c r="H32" s="27"/>
      <c r="I32" s="27" t="s">
        <v>61</v>
      </c>
    </row>
    <row r="33" spans="1:9" ht="13.50" thickBot="1" customHeight="1">
      <c r="A33" s="28" t="s">
        <v>62</v>
      </c>
      <c r="B33" s="28"/>
      <c r="C33" s="28"/>
      <c r="D33" s="28"/>
      <c r="E33" s="28"/>
      <c r="F33" s="29">
        <v>1.06202e+006</v>
      </c>
      <c r="G33" s="29">
        <v>1.06202e+006</v>
      </c>
      <c r="H33" s="29"/>
      <c r="I33" s="29" t="s">
        <v>63</v>
      </c>
    </row>
    <row r="34" spans="1:9" ht="13.5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</row>
    <row r="35" spans="1:9" ht="13.50" thickBot="1" customHeight="1">
      <c r="A35" s="28" t="s">
        <v>65</v>
      </c>
      <c r="B35" s="28"/>
      <c r="C35" s="28"/>
      <c r="D35" s="28"/>
      <c r="E35" s="28"/>
      <c r="F35" s="29">
        <v>1.18202e+006</v>
      </c>
      <c r="G35" s="29">
        <v>1.18202e+006</v>
      </c>
      <c r="H35" s="29"/>
      <c r="I35" s="29" t="s">
        <v>66</v>
      </c>
    </row>
    <row r="36" spans="1:9" ht="13.50" thickBot="1" customHeight="1">
      <c r="A36" s="30" t="s">
        <v>67</v>
      </c>
      <c r="B36" s="30"/>
      <c r="C36" s="30"/>
      <c r="D36" s="30"/>
      <c r="E36" s="30"/>
      <c r="F36" s="31"/>
      <c r="G36" s="31"/>
      <c r="H36" s="31"/>
      <c r="I36" s="31"/>
    </row>
    <row r="37" spans="1:9" ht="13.50" thickBot="1" customHeight="1">
      <c r="A37" s="28" t="s">
        <v>68</v>
      </c>
      <c r="B37" s="28"/>
      <c r="C37" s="28"/>
      <c r="D37" s="28"/>
      <c r="E37" s="28"/>
      <c r="F37" s="29">
        <v>1.03202e+006</v>
      </c>
      <c r="G37" s="29">
        <v>1.03202e+006</v>
      </c>
      <c r="H37" s="29"/>
      <c r="I37" s="29">
        <v>3</v>
      </c>
    </row>
    <row r="38" spans="1:9" ht="24.00" thickBot="1" customHeight="1">
      <c r="A38" s="30" t="s">
        <v>69</v>
      </c>
      <c r="B38" s="30"/>
      <c r="C38" s="30"/>
      <c r="D38" s="30"/>
      <c r="E38" s="30"/>
      <c r="F38" s="31"/>
      <c r="G38" s="31"/>
      <c r="H38" s="31"/>
      <c r="I38" s="3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71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72</v>
      </c>
      <c r="B43" s="1"/>
      <c r="C43" s="1"/>
      <c r="D43" s="1"/>
      <c r="E43" s="1"/>
      <c r="F43" s="1"/>
      <c r="G43" s="1"/>
      <c r="H43" s="1"/>
      <c r="I43" s="1"/>
    </row>
  </sheetData>
  <mergeCells count="6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H26"/>
    <mergeCell ref="A27:B27"/>
    <mergeCell ref="D27:G27"/>
    <mergeCell ref="A28:B28"/>
    <mergeCell ref="E28:G28"/>
    <mergeCell ref="A29:D29"/>
    <mergeCell ref="E29:H29"/>
    <mergeCell ref="A32:E32"/>
    <mergeCell ref="G32:H32"/>
    <mergeCell ref="A33:E33"/>
    <mergeCell ref="F33:F34"/>
    <mergeCell ref="G33:H34"/>
    <mergeCell ref="I33:I34"/>
    <mergeCell ref="A34:E34"/>
    <mergeCell ref="A35:E35"/>
    <mergeCell ref="F35:F36"/>
    <mergeCell ref="G35:H36"/>
    <mergeCell ref="I35:I36"/>
    <mergeCell ref="A36:E36"/>
    <mergeCell ref="A37:E37"/>
    <mergeCell ref="F37:F38"/>
    <mergeCell ref="G37:H38"/>
    <mergeCell ref="I37:I38"/>
    <mergeCell ref="A38:E38"/>
    <mergeCell ref="A41:I41"/>
    <mergeCell ref="A42:I42"/>
    <mergeCell ref="A43:I43"/>
  </mergeCells>
  <pageMargins left="0.147638" right="0.147638" top="0.206693" bottom="0.206693" header="0.0" footer="0.0"/>
  <pageSetup paperSize="9" orientation="portrait"/>
  <rowBreaks count="0" manualBreakCount="0">
    </rowBreaks>
</worksheet>
</file>