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<sst xmlns="http://schemas.openxmlformats.org/spreadsheetml/2006/main" count="70" uniqueCount="70">
  <si>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</si>
  <si>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FFZ450</t>
  </si>
  <si>
    <t xml:space="preserve">m²</t>
  </si>
  <si>
    <t xml:space="preserve">Hoja exterior, autoportante y pasante, de fachada de dos hojas, de fábrica de ladrillo de hormigón para revestir, con cámara de aire ligeramente ventilada. Sistema GHAS "GEO-HIDROL".</t>
  </si>
  <si>
    <r>
      <rPr>
        <sz val="8.25"/>
        <color rgb="FF000000"/>
        <rFont val="Arial"/>
        <family val="2"/>
      </rPr>
      <t xml:space="preserve">Hoja exterior, autoportante y pasante, de fachada de dos hojas, sistema sistema GHAS "GEO-HIDROL", de 12 cm de espesor, con DAU nº 12/076 C, de fábrica de ladrillo de hormigón perforado acústico, para revestir, 25x12x9,5 cm, con juntas horizontales y verticales de 10 mm de espesor, junta rehundida, recibida con mortero de cemento industrial, color gris, M-5, suministrado a granel, reforzada con armadura de tendel prefabricada de acero galvanizado en caliente con recubrimiento de resina epoxi Geofor 4075 E SAO "GEO-HIDROL", de 3,7 mm de diámetro y de 75 mm de anchura, con dispositivos de separación, geometría diseñada para permitir el solape y sistema de autocontrol del operario (SAO), colocada en hiladas cada 60 cm aproximadamente y como mínimo en arranque de la fábrica sobre forjado, bajo vierteaguas y sobre cargadero de huecos, con una cuantía de 2,58 m/m² y anclada al forjado o pilar con elementos de anclaje de acero inoxidable AISI 304, Geoanc 1CDM SAO (sistema de autocontrol del operario), (0,67 ud/m²), fijados con tacos de expansión M6; con cámara de aire ligeramente ventilada, mediante la realización de aberturas de ventilación, con un área efectiva de 10 cm² por cada m de fachada (orificios, rejillas o llagas desprovistas de mortero) para ventilación de la cámara. Dintel de fábrica para revestir sobre perfil laminado. El precio no incluye el drenaje ni las rejillas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</si>
  <si>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</si>
  <si>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</si>
  <si>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</si>
  <si>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</si>
  <si>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</si>
  <si>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</si>
  <si>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</si>
  <si>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mt04lpw020a</t>
  </si>
  <si>
    <t xml:space="preserve">Ud</t>
  </si>
  <si>
    <t xml:space="preserve">Ladrillo de hormigón perforado acústico, para revestir, 25x12x9,5 cm, con un aislamiento a ruido aéreo de 50 dB(A).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</si>
  <si>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</si>
  <si>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</si>
  <si>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</si>
  <si>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</si>
  <si>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</si>
  <si>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</si>
  <si>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mt07aaa010a</t>
  </si>
  <si>
    <t xml:space="preserve">Ud</t>
  </si>
  <si>
    <t xml:space="preserve">Anclaje de acero inoxidable AISI 304, Geoanc 1CDM SAO "GEO-HIDROL", de 72 mm de longitud, con doble libertad de movimiento y sistema de autocontrol del operario (SAO), para fijación de la fábrica a la estructura.</t>
  </si>
  <si>
    <t xml:space="preserve">mt07aaa012</t>
  </si>
  <si>
    <t xml:space="preserve">Ud</t>
  </si>
  <si>
    <t xml:space="preserve">Taco de expansión M6, FISCHER FNA II 6X30/5".</t>
  </si>
  <si>
    <t xml:space="preserve">mt07aag010Fbt</t>
  </si>
  <si>
    <t xml:space="preserve">m</t>
  </si>
  <si>
    <t xml:space="preserve">Armadura de tendel prefabricada de acero galvanizado en caliente con recubrimiento de resina epoxi Geofor 4075 E SAO "GEO-HIDROL", de 3,7 mm de diámetro y 75 mm de anchura, con dispositivos de separación, geometría diseñada para permitir el solape y sistema de autocontrol del operario (SAO). Según UNE-EN 845-3.</t>
  </si>
  <si>
    <t xml:space="preserve">mt07ala010dea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</si>
  <si>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</si>
  <si>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en obra.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</si>
  <si>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</si>
  <si>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</si>
  <si>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</si>
  <si>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</si>
  <si>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</si>
  <si>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</si>
  <si>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</si>
  <si>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</si>
  <si>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</si>
  <si>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</si>
  <si>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</si>
  <si>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</si>
  <si>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</si>
  <si>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</si>
  <si>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</si>
  <si>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</si>
  <si>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</si>
  <si>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</si>
  <si>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</si>
  <si>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</si>
  <si>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</si>
  <si>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</si>
  <si>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</si>
  <si>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</si>
  <si>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</si>
  <si>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</si>
  <si>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</si>
  <si>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</si>
  <si>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</si>
  <si>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845-3:2013+A1:2016</t>
  </si>
  <si>
    <t xml:space="preserve">Especificación  de  componentes  auxiliares  para fábricas  de  albañilería.  Parte  3:  Armaduras  de junta  de  tendel  de  malla  de  acero.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</si>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</sst>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65" customWidth="1"/>
    <col min="4" max="4" width="69.02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39</v>
      </c>
      <c r="F10" s="11"/>
      <c r="G10" s="11"/>
      <c r="H10" s="12">
        <v>0.22</v>
      </c>
      <c r="I10" s="12">
        <f ca="1">ROUND(INDIRECT(ADDRESS(ROW()+(0), COLUMN()+(-4), 1))*INDIRECT(ADDRESS(ROW()+(0), COLUMN()+(-1), 1)), 2)</f>
        <v>8.58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0.034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1.71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0.67</v>
      </c>
      <c r="F13" s="11"/>
      <c r="G13" s="11"/>
      <c r="H13" s="12">
        <v>6.8</v>
      </c>
      <c r="I13" s="12">
        <f ca="1">ROUND(INDIRECT(ADDRESS(ROW()+(0), COLUMN()+(-4), 1))*INDIRECT(ADDRESS(ROW()+(0), COLUMN()+(-1), 1)), 2)</f>
        <v>4.56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0.67</v>
      </c>
      <c r="F14" s="11"/>
      <c r="G14" s="11"/>
      <c r="H14" s="12">
        <v>0.47</v>
      </c>
      <c r="I14" s="12">
        <f ca="1">ROUND(INDIRECT(ADDRESS(ROW()+(0), COLUMN()+(-4), 1))*INDIRECT(ADDRESS(ROW()+(0), COLUMN()+(-1), 1)), 2)</f>
        <v>0.31</v>
      </c>
    </row>
    <row r="15" spans="1:9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2.58</v>
      </c>
      <c r="F15" s="11"/>
      <c r="G15" s="11"/>
      <c r="H15" s="12">
        <v>2.48</v>
      </c>
      <c r="I15" s="12">
        <f ca="1">ROUND(INDIRECT(ADDRESS(ROW()+(0), COLUMN()+(-4), 1))*INDIRECT(ADDRESS(ROW()+(0), COLUMN()+(-1), 1)), 2)</f>
        <v>6.4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2.4</v>
      </c>
      <c r="F16" s="11"/>
      <c r="G16" s="11"/>
      <c r="H16" s="12">
        <v>1.38</v>
      </c>
      <c r="I16" s="12">
        <f ca="1">ROUND(INDIRECT(ADDRESS(ROW()+(0), COLUMN()+(-4), 1))*INDIRECT(ADDRESS(ROW()+(0), COLUMN()+(-1), 1)), 2)</f>
        <v>3.31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0.24</v>
      </c>
      <c r="F17" s="13"/>
      <c r="G17" s="13"/>
      <c r="H17" s="14">
        <v>2.42</v>
      </c>
      <c r="I17" s="14">
        <f ca="1">ROUND(INDIRECT(ADDRESS(ROW()+(0), COLUMN()+(-4), 1))*INDIRECT(ADDRESS(ROW()+(0), COLUMN()+(-1), 1)), 2)</f>
        <v>0.58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25.46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24.00" thickBot="1" customHeight="1">
      <c r="A20" s="1" t="s">
        <v>38</v>
      </c>
      <c r="B20" s="1"/>
      <c r="C20" s="10" t="s">
        <v>39</v>
      </c>
      <c r="D20" s="1" t="s">
        <v>40</v>
      </c>
      <c r="E20" s="13">
        <v>0.128</v>
      </c>
      <c r="F20" s="13"/>
      <c r="G20" s="13"/>
      <c r="H20" s="14">
        <v>1.94</v>
      </c>
      <c r="I20" s="14">
        <f ca="1">ROUND(INDIRECT(ADDRESS(ROW()+(0), COLUMN()+(-4), 1))*INDIRECT(ADDRESS(ROW()+(0), COLUMN()+(-1), 1)), 2)</f>
        <v>0.25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1))), 2)</f>
        <v>0.25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0.756</v>
      </c>
      <c r="F23" s="11"/>
      <c r="G23" s="11"/>
      <c r="H23" s="12">
        <v>22.53</v>
      </c>
      <c r="I23" s="12">
        <f ca="1">ROUND(INDIRECT(ADDRESS(ROW()+(0), COLUMN()+(-4), 1))*INDIRECT(ADDRESS(ROW()+(0), COLUMN()+(-1), 1)), 2)</f>
        <v>17.03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0.496</v>
      </c>
      <c r="F24" s="13"/>
      <c r="G24" s="13"/>
      <c r="H24" s="14">
        <v>21.19</v>
      </c>
      <c r="I24" s="14">
        <f ca="1">ROUND(INDIRECT(ADDRESS(ROW()+(0), COLUMN()+(-4), 1))*INDIRECT(ADDRESS(ROW()+(0), COLUMN()+(-1), 1)), 2)</f>
        <v>10.51</v>
      </c>
    </row>
    <row r="25" spans="1:9" ht="13.50" thickBot="1" customHeight="1">
      <c r="A25" s="15"/>
      <c r="B25" s="15"/>
      <c r="C25" s="15"/>
      <c r="D25" s="15"/>
      <c r="E25" s="9" t="s">
        <v>49</v>
      </c>
      <c r="F25" s="9"/>
      <c r="G25" s="9"/>
      <c r="H25" s="9"/>
      <c r="I25" s="17">
        <f ca="1">ROUND(SUM(INDIRECT(ADDRESS(ROW()+(-1), COLUMN()+(0), 1)),INDIRECT(ADDRESS(ROW()+(-2), COLUMN()+(0), 1))), 2)</f>
        <v>27.54</v>
      </c>
    </row>
    <row r="26" spans="1:9" ht="13.50" thickBot="1" customHeight="1">
      <c r="A26" s="15">
        <v>4</v>
      </c>
      <c r="B26" s="15"/>
      <c r="C26" s="15"/>
      <c r="D26" s="18" t="s">
        <v>50</v>
      </c>
      <c r="E26" s="18"/>
      <c r="F26" s="18"/>
      <c r="G26" s="18"/>
      <c r="H26" s="15"/>
      <c r="I26" s="15"/>
    </row>
    <row r="27" spans="1:9" ht="13.50" thickBot="1" customHeight="1">
      <c r="A27" s="19"/>
      <c r="B27" s="19"/>
      <c r="C27" s="20" t="s">
        <v>51</v>
      </c>
      <c r="D27" s="19" t="s">
        <v>52</v>
      </c>
      <c r="E27" s="13">
        <v>3</v>
      </c>
      <c r="F27" s="13"/>
      <c r="G27" s="13"/>
      <c r="H27" s="14">
        <f ca="1">ROUND(SUM(INDIRECT(ADDRESS(ROW()+(-2), COLUMN()+(1), 1)),INDIRECT(ADDRESS(ROW()+(-6), COLUMN()+(1), 1)),INDIRECT(ADDRESS(ROW()+(-9), COLUMN()+(1), 1))), 2)</f>
        <v>53.25</v>
      </c>
      <c r="I27" s="14">
        <f ca="1">ROUND(INDIRECT(ADDRESS(ROW()+(0), COLUMN()+(-4), 1))*INDIRECT(ADDRESS(ROW()+(0), COLUMN()+(-1), 1))/100, 2)</f>
        <v>1.6</v>
      </c>
    </row>
    <row r="28" spans="1:9" ht="13.50" thickBot="1" customHeight="1">
      <c r="A28" s="21" t="s">
        <v>53</v>
      </c>
      <c r="B28" s="21"/>
      <c r="C28" s="22"/>
      <c r="D28" s="23"/>
      <c r="E28" s="24" t="s">
        <v>54</v>
      </c>
      <c r="F28" s="24"/>
      <c r="G28" s="24"/>
      <c r="H28" s="25"/>
      <c r="I28" s="26">
        <f ca="1">ROUND(SUM(INDIRECT(ADDRESS(ROW()+(-1), COLUMN()+(0), 1)),INDIRECT(ADDRESS(ROW()+(-3), COLUMN()+(0), 1)),INDIRECT(ADDRESS(ROW()+(-7), COLUMN()+(0), 1)),INDIRECT(ADDRESS(ROW()+(-10), COLUMN()+(0), 1))), 2)</f>
        <v>54.85</v>
      </c>
    </row>
    <row r="31" spans="1:9" ht="13.50" thickBot="1" customHeight="1">
      <c r="A31" s="27" t="s">
        <v>55</v>
      </c>
      <c r="B31" s="27"/>
      <c r="C31" s="27"/>
      <c r="D31" s="27"/>
      <c r="E31" s="27"/>
      <c r="F31" s="27" t="s">
        <v>56</v>
      </c>
      <c r="G31" s="27" t="s">
        <v>57</v>
      </c>
      <c r="H31" s="27"/>
      <c r="I31" s="27" t="s">
        <v>58</v>
      </c>
    </row>
    <row r="32" spans="1:9" ht="13.50" thickBot="1" customHeight="1">
      <c r="A32" s="28" t="s">
        <v>59</v>
      </c>
      <c r="B32" s="28"/>
      <c r="C32" s="28"/>
      <c r="D32" s="28"/>
      <c r="E32" s="28"/>
      <c r="F32" s="29">
        <v>1.18202e+006</v>
      </c>
      <c r="G32" s="29">
        <v>1.18202e+006</v>
      </c>
      <c r="H32" s="29"/>
      <c r="I32" s="29" t="s">
        <v>60</v>
      </c>
    </row>
    <row r="33" spans="1:9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</row>
    <row r="34" spans="1:9" ht="13.50" thickBot="1" customHeight="1">
      <c r="A34" s="28" t="s">
        <v>62</v>
      </c>
      <c r="B34" s="28"/>
      <c r="C34" s="28"/>
      <c r="D34" s="28"/>
      <c r="E34" s="28"/>
      <c r="F34" s="29">
        <v>1.03202e+006</v>
      </c>
      <c r="G34" s="29">
        <v>1.03202e+006</v>
      </c>
      <c r="H34" s="29"/>
      <c r="I34" s="29">
        <v>3</v>
      </c>
    </row>
    <row r="35" spans="1:9" ht="24.00" thickBot="1" customHeight="1">
      <c r="A35" s="30" t="s">
        <v>63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64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65</v>
      </c>
    </row>
    <row r="37" spans="1:9" ht="24.00" thickBot="1" customHeight="1">
      <c r="A37" s="30" t="s">
        <v>66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67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68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69</v>
      </c>
      <c r="B42" s="1"/>
      <c r="C42" s="1"/>
      <c r="D42" s="1"/>
      <c r="E42" s="1"/>
      <c r="F42" s="1"/>
      <c r="G42" s="1"/>
      <c r="H42" s="1"/>
      <c r="I42" s="1"/>
    </row>
  </sheetData>
  <mergeCells count="65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H25"/>
    <mergeCell ref="A26:B26"/>
    <mergeCell ref="D26:G26"/>
    <mergeCell ref="A27:B27"/>
    <mergeCell ref="E27:G27"/>
    <mergeCell ref="A28:D28"/>
    <mergeCell ref="E28:H28"/>
    <mergeCell ref="A31:E31"/>
    <mergeCell ref="G31:H31"/>
    <mergeCell ref="A32:E32"/>
    <mergeCell ref="F32:F33"/>
    <mergeCell ref="G32:H33"/>
    <mergeCell ref="I32:I33"/>
    <mergeCell ref="A33:E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