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<sst xmlns="http://schemas.openxmlformats.org/spreadsheetml/2006/main" count="51" uniqueCount="51">
  <si>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</si>
  <si>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HRA030</t>
  </si>
  <si>
    <t xml:space="preserve">m</t>
  </si>
  <si>
    <t xml:space="preserve">Vierteaguas de acero galvanizado.</t>
  </si>
  <si>
    <r>
      <rPr>
        <b/>
        <sz val="8.25"/>
        <color rgb="FF000000"/>
        <rFont val="Arial"/>
        <family val="2"/>
      </rPr>
      <t xml:space="preserve">Vierteaguas de chapa plegada de acero galvanizado, espesor 1,2 mm, desarrollo 400 mm y 5 pliegues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una capa de regularización de mortero de cemento, industrial, con aditivo hidrófugo, M-5, sobre la que se aplica el adhesivo bituminoso de aplicación en frío para chapas metálicas, que sirve de base al perfil de chapa de acero</t>
    </r>
    <r>
      <rPr>
        <sz val="8.25"/>
        <color rgb="FF000000"/>
        <rFont val="Arial"/>
        <family val="2"/>
      </rPr>
      <t xml:space="preserve"> y sellado de las juntas entre piezas y de las uniones con los muros con adhesivo especial para metales.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</si>
  <si>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</si>
  <si>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</si>
  <si>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</si>
  <si>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</si>
  <si>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</si>
  <si>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</si>
  <si>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</si>
  <si>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mt20vme020s</t>
  </si>
  <si>
    <t xml:space="preserve">m</t>
  </si>
  <si>
    <t xml:space="preserve">Vierteaguas de chapa plegada de acero galvanizado, espesor 1,2 mm, desarrollo 400 mm y 5 pliegues, con goterón.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</si>
  <si>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</si>
  <si>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</si>
  <si>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</si>
  <si>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</si>
  <si>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</si>
  <si>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</si>
  <si>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mt20wwa021</t>
  </si>
  <si>
    <t xml:space="preserve">m</t>
  </si>
  <si>
    <t xml:space="preserve">Sellado con adhesivo en frío especial para metales.</t>
  </si>
  <si>
    <t xml:space="preserve">mt20wwa010</t>
  </si>
  <si>
    <t xml:space="preserve">kg</t>
  </si>
  <si>
    <t xml:space="preserve">Adhesivo resina 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</si>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</sst>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1.000000</v>
      </c>
      <c r="H10" s="10"/>
      <c r="I10" s="11">
        <v>5.520000</v>
      </c>
      <c r="J10" s="11">
        <f ca="1">ROUND(INDIRECT(ADDRESS(ROW()+(0), COLUMN()+(-3), 1))*INDIRECT(ADDRESS(ROW()+(0), COLUMN()+(-1), 1)), 2)</f>
        <v>5.520000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0.034000</v>
      </c>
      <c r="H11" s="10"/>
      <c r="I11" s="11">
        <v>1.500000</v>
      </c>
      <c r="J11" s="11">
        <f ca="1">ROUND(INDIRECT(ADDRESS(ROW()+(0), COLUMN()+(-3), 1))*INDIRECT(ADDRESS(ROW()+(0), COLUMN()+(-1), 1)), 2)</f>
        <v>0.050000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0.188000</v>
      </c>
      <c r="H12" s="10"/>
      <c r="I12" s="11">
        <v>36.250000</v>
      </c>
      <c r="J12" s="11">
        <f ca="1">ROUND(INDIRECT(ADDRESS(ROW()+(0), COLUMN()+(-3), 1))*INDIRECT(ADDRESS(ROW()+(0), COLUMN()+(-1), 1)), 2)</f>
        <v>6.820000</v>
      </c>
    </row>
    <row r="13" spans="1:10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2.800000</v>
      </c>
      <c r="H13" s="10"/>
      <c r="I13" s="11">
        <v>1.200000</v>
      </c>
      <c r="J13" s="11">
        <f ca="1">ROUND(INDIRECT(ADDRESS(ROW()+(0), COLUMN()+(-3), 1))*INDIRECT(ADDRESS(ROW()+(0), COLUMN()+(-1), 1)), 2)</f>
        <v>3.360000</v>
      </c>
    </row>
    <row r="14" spans="1:10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2">
        <v>0.440000</v>
      </c>
      <c r="H14" s="12"/>
      <c r="I14" s="13">
        <v>5.830000</v>
      </c>
      <c r="J14" s="13">
        <f ca="1">ROUND(INDIRECT(ADDRESS(ROW()+(0), COLUMN()+(-3), 1))*INDIRECT(ADDRESS(ROW()+(0), COLUMN()+(-1), 1)), 2)</f>
        <v>2.570000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27</v>
      </c>
      <c r="H15" s="8"/>
      <c r="I15" s="8"/>
      <c r="J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18.320000</v>
      </c>
    </row>
    <row r="16" spans="1:10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7"/>
      <c r="H16" s="17"/>
      <c r="I16" s="14"/>
      <c r="J16" s="14"/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0">
        <v>0.242000</v>
      </c>
      <c r="H17" s="10"/>
      <c r="I17" s="11">
        <v>17.640000</v>
      </c>
      <c r="J17" s="11">
        <f ca="1">ROUND(INDIRECT(ADDRESS(ROW()+(0), COLUMN()+(-3), 1))*INDIRECT(ADDRESS(ROW()+(0), COLUMN()+(-1), 1)), 2)</f>
        <v>4.270000</v>
      </c>
    </row>
    <row r="18" spans="1:10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"/>
      <c r="G18" s="12">
        <v>0.747000</v>
      </c>
      <c r="H18" s="12"/>
      <c r="I18" s="13">
        <v>16.330000</v>
      </c>
      <c r="J18" s="13">
        <f ca="1">ROUND(INDIRECT(ADDRESS(ROW()+(0), COLUMN()+(-3), 1))*INDIRECT(ADDRESS(ROW()+(0), COLUMN()+(-1), 1)), 2)</f>
        <v>12.200000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35</v>
      </c>
      <c r="H19" s="8"/>
      <c r="I19" s="8"/>
      <c r="J19" s="16">
        <f ca="1">ROUND(SUM(INDIRECT(ADDRESS(ROW()+(-1), COLUMN()+(0), 1)),INDIRECT(ADDRESS(ROW()+(-2), COLUMN()+(0), 1))), 2)</f>
        <v>16.470000</v>
      </c>
    </row>
    <row r="20" spans="1:10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37</v>
      </c>
      <c r="D21" s="19"/>
      <c r="E21" s="18" t="s">
        <v>38</v>
      </c>
      <c r="F21" s="18"/>
      <c r="G21" s="12">
        <v>2.000000</v>
      </c>
      <c r="H21" s="12"/>
      <c r="I21" s="13">
        <f ca="1">ROUND(SUM(INDIRECT(ADDRESS(ROW()+(-2), COLUMN()+(1), 1)),INDIRECT(ADDRESS(ROW()+(-6), COLUMN()+(1), 1))), 2)</f>
        <v>34.790000</v>
      </c>
      <c r="J21" s="13">
        <f ca="1">ROUND(INDIRECT(ADDRESS(ROW()+(0), COLUMN()+(-3), 1))*INDIRECT(ADDRESS(ROW()+(0), COLUMN()+(-1), 1))/100, 2)</f>
        <v>0.700000</v>
      </c>
    </row>
    <row r="22" spans="1:10" ht="13.50" thickBot="1" customHeight="1">
      <c r="A22" s="20" t="s">
        <v>39</v>
      </c>
      <c r="B22" s="20"/>
      <c r="C22" s="21"/>
      <c r="D22" s="21"/>
      <c r="E22" s="22"/>
      <c r="F22" s="22"/>
      <c r="G22" s="23" t="s">
        <v>40</v>
      </c>
      <c r="H22" s="23"/>
      <c r="I22" s="24"/>
      <c r="J22" s="25">
        <f ca="1">ROUND(SUM(INDIRECT(ADDRESS(ROW()+(-1), COLUMN()+(0), 1)),INDIRECT(ADDRESS(ROW()+(-3), COLUMN()+(0), 1)),INDIRECT(ADDRESS(ROW()+(-7), COLUMN()+(0), 1))), 2)</f>
        <v>35.490000</v>
      </c>
    </row>
    <row r="25" spans="1:10" ht="13.50" thickBot="1" customHeight="1">
      <c r="A25" s="26" t="s">
        <v>41</v>
      </c>
      <c r="B25" s="26"/>
      <c r="C25" s="26"/>
      <c r="D25" s="26"/>
      <c r="E25" s="26"/>
      <c r="F25" s="26" t="s">
        <v>42</v>
      </c>
      <c r="G25" s="26"/>
      <c r="H25" s="26" t="s">
        <v>43</v>
      </c>
      <c r="I25" s="26"/>
      <c r="J25" s="26" t="s">
        <v>44</v>
      </c>
    </row>
    <row r="26" spans="1:10" ht="13.50" thickBot="1" customHeight="1">
      <c r="A26" s="27" t="s">
        <v>45</v>
      </c>
      <c r="B26" s="27"/>
      <c r="C26" s="27"/>
      <c r="D26" s="27"/>
      <c r="E26" s="27"/>
      <c r="F26" s="28">
        <v>162011.000000</v>
      </c>
      <c r="G26" s="28"/>
      <c r="H26" s="28">
        <v>162012.000000</v>
      </c>
      <c r="I26" s="28"/>
      <c r="J26" s="28" t="s">
        <v>46</v>
      </c>
    </row>
    <row r="27" spans="1:10" ht="13.50" thickBot="1" customHeight="1">
      <c r="A27" s="29" t="s">
        <v>47</v>
      </c>
      <c r="B27" s="29"/>
      <c r="C27" s="29"/>
      <c r="D27" s="29"/>
      <c r="E27" s="29"/>
      <c r="F27" s="30"/>
      <c r="G27" s="30"/>
      <c r="H27" s="30"/>
      <c r="I27" s="30"/>
      <c r="J27" s="30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