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<sst xmlns="http://schemas.openxmlformats.org/spreadsheetml/2006/main" count="57" uniqueCount="57">
  <si>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</si>
  <si>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HRP040</t>
  </si>
  <si>
    <t xml:space="preserve">m</t>
  </si>
  <si>
    <t xml:space="preserve">Vierteaguas de hormigón polímero.</t>
  </si>
  <si>
    <r>
      <rPr>
        <b/>
        <sz val="8.25"/>
        <color rgb="FF000000"/>
        <rFont val="Arial"/>
        <family val="2"/>
      </rPr>
      <t xml:space="preserve">Vierteaguas de hormigón polímero de superficie pulida, plano, con goterón, de 245x25 mm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recibido con mortero de cemento, industrial, con aditivo hidrófugo, M-15</t>
    </r>
    <r>
      <rPr>
        <sz val="8.25"/>
        <color rgb="FF000000"/>
        <rFont val="Arial"/>
        <family val="2"/>
      </rPr>
      <t xml:space="preserve">, previa aplicación sobre su cara inferior de adhesivo cementoso y sellado de las juntas entre piezas y de las uniones con los muros con masilla de poliuretano, previa aplicación de la imprimación.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</si>
  <si>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</si>
  <si>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</si>
  <si>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</si>
  <si>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</si>
  <si>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</si>
  <si>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</si>
  <si>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</si>
  <si>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mt20vho010f</t>
  </si>
  <si>
    <t xml:space="preserve">m</t>
  </si>
  <si>
    <t xml:space="preserve">Vierteaguas de hormigón polímero de superficie pulida, plano, con goterón, de 245x25 mm, suministrado en piezas de hasta 2 m de longitud, anclaje metálico de acero inoxidable y grava adherida a la superficie en su cara inferior.</t>
  </si>
  <si>
    <t xml:space="preserve">mt08aaa010a</t>
  </si>
  <si>
    <t xml:space="preserve">m³</t>
  </si>
  <si>
    <t xml:space="preserve">Agua.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</si>
  <si>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</si>
  <si>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</si>
  <si>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</si>
  <si>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mt20wwa040</t>
  </si>
  <si>
    <t xml:space="preserve">kg</t>
  </si>
  <si>
    <t xml:space="preserve">Adhesivo cementoso flexible y de gran adherencia, C2 S2.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</si>
  <si>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</si>
  <si>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</si>
  <si>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</si>
  <si>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</si>
  <si>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</si>
  <si>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</si>
  <si>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</si>
  <si>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</si>
  <si>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</si>
  <si>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</si>
  <si>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</si>
  <si>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</si>
  <si>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</si>
  <si>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</si>
  <si>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</si>
  <si>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</si>
  <si>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</si>
  <si>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</si>
  <si>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</si>
  <si>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</si>
  <si>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</si>
  <si>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4,51€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</si>
  <si>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</si>
  <si>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</si>
  <si>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</si>
  <si>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</si>
  <si>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</si>
  <si>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998-2:2012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</si>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</sst>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54.74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6" t="s">
        <v>8</v>
      </c>
      <c r="H8" s="6"/>
      <c r="I8" s="6" t="s">
        <v>9</v>
      </c>
      <c r="J8" s="6" t="s">
        <v>10</v>
      </c>
    </row>
    <row r="9" spans="1:10" ht="13.50" thickBot="1" customHeight="1">
      <c r="A9" s="7">
        <v>1.000000</v>
      </c>
      <c r="B9" s="7"/>
      <c r="C9" s="7"/>
      <c r="D9" s="7"/>
      <c r="E9" s="8" t="s">
        <v>11</v>
      </c>
      <c r="F9" s="8"/>
      <c r="G9" s="8"/>
      <c r="H9" s="8"/>
      <c r="I9" s="7"/>
      <c r="J9" s="7"/>
    </row>
    <row r="10" spans="1:10" ht="45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"/>
      <c r="G10" s="10">
        <v>1.050000</v>
      </c>
      <c r="H10" s="10"/>
      <c r="I10" s="11">
        <v>19.200000</v>
      </c>
      <c r="J10" s="11">
        <f ca="1">ROUND(INDIRECT(ADDRESS(ROW()+(0), COLUMN()+(-3), 1))*INDIRECT(ADDRESS(ROW()+(0), COLUMN()+(-1), 1)), 2)</f>
        <v>20.160000</v>
      </c>
    </row>
    <row r="11" spans="1:10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"/>
      <c r="G11" s="10">
        <v>0.006000</v>
      </c>
      <c r="H11" s="10"/>
      <c r="I11" s="11">
        <v>1.500000</v>
      </c>
      <c r="J11" s="11">
        <f ca="1">ROUND(INDIRECT(ADDRESS(ROW()+(0), COLUMN()+(-3), 1))*INDIRECT(ADDRESS(ROW()+(0), COLUMN()+(-1), 1)), 2)</f>
        <v>0.010000</v>
      </c>
    </row>
    <row r="12" spans="1:10" ht="34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"/>
      <c r="G12" s="10">
        <v>0.015000</v>
      </c>
      <c r="H12" s="10"/>
      <c r="I12" s="11">
        <v>39.800000</v>
      </c>
      <c r="J12" s="11">
        <f ca="1">ROUND(INDIRECT(ADDRESS(ROW()+(0), COLUMN()+(-3), 1))*INDIRECT(ADDRESS(ROW()+(0), COLUMN()+(-1), 1)), 2)</f>
        <v>0.600000</v>
      </c>
    </row>
    <row r="13" spans="1:10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"/>
      <c r="G13" s="10">
        <v>2.340000</v>
      </c>
      <c r="H13" s="10"/>
      <c r="I13" s="11">
        <v>0.500000</v>
      </c>
      <c r="J13" s="11">
        <f ca="1">ROUND(INDIRECT(ADDRESS(ROW()+(0), COLUMN()+(-3), 1))*INDIRECT(ADDRESS(ROW()+(0), COLUMN()+(-1), 1)), 2)</f>
        <v>1.170000</v>
      </c>
    </row>
    <row r="14" spans="1:10" ht="24.00" thickBot="1" customHeight="1">
      <c r="A14" s="1" t="s">
        <v>24</v>
      </c>
      <c r="B14" s="1"/>
      <c r="C14" s="9" t="s">
        <v>25</v>
      </c>
      <c r="D14" s="9"/>
      <c r="E14" s="1" t="s">
        <v>26</v>
      </c>
      <c r="F14" s="1"/>
      <c r="G14" s="10">
        <v>2.450000</v>
      </c>
      <c r="H14" s="10"/>
      <c r="I14" s="11">
        <v>0.390000</v>
      </c>
      <c r="J14" s="11">
        <f ca="1">ROUND(INDIRECT(ADDRESS(ROW()+(0), COLUMN()+(-3), 1))*INDIRECT(ADDRESS(ROW()+(0), COLUMN()+(-1), 1)), 2)</f>
        <v>0.960000</v>
      </c>
    </row>
    <row r="15" spans="1:10" ht="13.50" thickBot="1" customHeight="1">
      <c r="A15" s="1" t="s">
        <v>27</v>
      </c>
      <c r="B15" s="1"/>
      <c r="C15" s="9" t="s">
        <v>28</v>
      </c>
      <c r="D15" s="9"/>
      <c r="E15" s="1" t="s">
        <v>29</v>
      </c>
      <c r="F15" s="1"/>
      <c r="G15" s="10">
        <v>0.041000</v>
      </c>
      <c r="H15" s="10"/>
      <c r="I15" s="11">
        <v>5.350000</v>
      </c>
      <c r="J15" s="11">
        <f ca="1">ROUND(INDIRECT(ADDRESS(ROW()+(0), COLUMN()+(-3), 1))*INDIRECT(ADDRESS(ROW()+(0), COLUMN()+(-1), 1)), 2)</f>
        <v>0.220000</v>
      </c>
    </row>
    <row r="16" spans="1:10" ht="13.50" thickBot="1" customHeight="1">
      <c r="A16" s="1" t="s">
        <v>30</v>
      </c>
      <c r="B16" s="1"/>
      <c r="C16" s="9" t="s">
        <v>31</v>
      </c>
      <c r="D16" s="9"/>
      <c r="E16" s="1" t="s">
        <v>32</v>
      </c>
      <c r="F16" s="1"/>
      <c r="G16" s="12">
        <v>0.082000</v>
      </c>
      <c r="H16" s="12"/>
      <c r="I16" s="13">
        <v>7.320000</v>
      </c>
      <c r="J16" s="13">
        <f ca="1">ROUND(INDIRECT(ADDRESS(ROW()+(0), COLUMN()+(-3), 1))*INDIRECT(ADDRESS(ROW()+(0), COLUMN()+(-1), 1)), 2)</f>
        <v>0.600000</v>
      </c>
    </row>
    <row r="17" spans="1:10" ht="13.50" thickBot="1" customHeight="1">
      <c r="A17" s="14"/>
      <c r="B17" s="14"/>
      <c r="C17" s="14"/>
      <c r="D17" s="14"/>
      <c r="E17" s="14"/>
      <c r="F17" s="14"/>
      <c r="G17" s="8" t="s">
        <v>33</v>
      </c>
      <c r="H17" s="8"/>
      <c r="I17" s="8"/>
      <c r="J17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23.720000</v>
      </c>
    </row>
    <row r="18" spans="1:10" ht="13.50" thickBot="1" customHeight="1">
      <c r="A18" s="14">
        <v>2.000000</v>
      </c>
      <c r="B18" s="14"/>
      <c r="C18" s="14"/>
      <c r="D18" s="14"/>
      <c r="E18" s="17" t="s">
        <v>34</v>
      </c>
      <c r="F18" s="17"/>
      <c r="G18" s="17"/>
      <c r="H18" s="17"/>
      <c r="I18" s="14"/>
      <c r="J18" s="14"/>
    </row>
    <row r="19" spans="1:10" ht="13.50" thickBot="1" customHeight="1">
      <c r="A19" s="1" t="s">
        <v>35</v>
      </c>
      <c r="B19" s="1"/>
      <c r="C19" s="9" t="s">
        <v>36</v>
      </c>
      <c r="D19" s="9"/>
      <c r="E19" s="1" t="s">
        <v>37</v>
      </c>
      <c r="F19" s="1"/>
      <c r="G19" s="10">
        <v>0.212000</v>
      </c>
      <c r="H19" s="10"/>
      <c r="I19" s="11">
        <v>17.640000</v>
      </c>
      <c r="J19" s="11">
        <f ca="1">ROUND(INDIRECT(ADDRESS(ROW()+(0), COLUMN()+(-3), 1))*INDIRECT(ADDRESS(ROW()+(0), COLUMN()+(-1), 1)), 2)</f>
        <v>3.740000</v>
      </c>
    </row>
    <row r="20" spans="1:10" ht="13.50" thickBot="1" customHeight="1">
      <c r="A20" s="1" t="s">
        <v>38</v>
      </c>
      <c r="B20" s="1"/>
      <c r="C20" s="9" t="s">
        <v>39</v>
      </c>
      <c r="D20" s="9"/>
      <c r="E20" s="1" t="s">
        <v>40</v>
      </c>
      <c r="F20" s="1"/>
      <c r="G20" s="12">
        <v>0.252000</v>
      </c>
      <c r="H20" s="12"/>
      <c r="I20" s="13">
        <v>16.330000</v>
      </c>
      <c r="J20" s="13">
        <f ca="1">ROUND(INDIRECT(ADDRESS(ROW()+(0), COLUMN()+(-3), 1))*INDIRECT(ADDRESS(ROW()+(0), COLUMN()+(-1), 1)), 2)</f>
        <v>4.120000</v>
      </c>
    </row>
    <row r="21" spans="1:10" ht="13.50" thickBot="1" customHeight="1">
      <c r="A21" s="14"/>
      <c r="B21" s="14"/>
      <c r="C21" s="14"/>
      <c r="D21" s="14"/>
      <c r="E21" s="14"/>
      <c r="F21" s="14"/>
      <c r="G21" s="8" t="s">
        <v>41</v>
      </c>
      <c r="H21" s="8"/>
      <c r="I21" s="8"/>
      <c r="J21" s="16">
        <f ca="1">ROUND(SUM(INDIRECT(ADDRESS(ROW()+(-1), COLUMN()+(0), 1)),INDIRECT(ADDRESS(ROW()+(-2), COLUMN()+(0), 1))), 2)</f>
        <v>7.860000</v>
      </c>
    </row>
    <row r="22" spans="1:10" ht="13.50" thickBot="1" customHeight="1">
      <c r="A22" s="14">
        <v>3.000000</v>
      </c>
      <c r="B22" s="14"/>
      <c r="C22" s="14"/>
      <c r="D22" s="14"/>
      <c r="E22" s="17" t="s">
        <v>42</v>
      </c>
      <c r="F22" s="17"/>
      <c r="G22" s="17"/>
      <c r="H22" s="17"/>
      <c r="I22" s="14"/>
      <c r="J22" s="14"/>
    </row>
    <row r="23" spans="1:10" ht="13.50" thickBot="1" customHeight="1">
      <c r="A23" s="18"/>
      <c r="B23" s="18"/>
      <c r="C23" s="19" t="s">
        <v>43</v>
      </c>
      <c r="D23" s="19"/>
      <c r="E23" s="18" t="s">
        <v>44</v>
      </c>
      <c r="F23" s="18"/>
      <c r="G23" s="12">
        <v>2.000000</v>
      </c>
      <c r="H23" s="12"/>
      <c r="I23" s="13">
        <f ca="1">ROUND(SUM(INDIRECT(ADDRESS(ROW()+(-2), COLUMN()+(1), 1)),INDIRECT(ADDRESS(ROW()+(-6), COLUMN()+(1), 1))), 2)</f>
        <v>31.580000</v>
      </c>
      <c r="J23" s="13">
        <f ca="1">ROUND(INDIRECT(ADDRESS(ROW()+(0), COLUMN()+(-3), 1))*INDIRECT(ADDRESS(ROW()+(0), COLUMN()+(-1), 1))/100, 2)</f>
        <v>0.630000</v>
      </c>
    </row>
    <row r="24" spans="1:10" ht="13.50" thickBot="1" customHeight="1">
      <c r="A24" s="20" t="s">
        <v>45</v>
      </c>
      <c r="B24" s="20"/>
      <c r="C24" s="21"/>
      <c r="D24" s="21"/>
      <c r="E24" s="22"/>
      <c r="F24" s="22"/>
      <c r="G24" s="23" t="s">
        <v>46</v>
      </c>
      <c r="H24" s="23"/>
      <c r="I24" s="24"/>
      <c r="J24" s="25">
        <f ca="1">ROUND(SUM(INDIRECT(ADDRESS(ROW()+(-1), COLUMN()+(0), 1)),INDIRECT(ADDRESS(ROW()+(-3), COLUMN()+(0), 1)),INDIRECT(ADDRESS(ROW()+(-7), COLUMN()+(0), 1))), 2)</f>
        <v>32.210000</v>
      </c>
    </row>
    <row r="27" spans="1:10" ht="13.50" thickBot="1" customHeight="1">
      <c r="A27" s="26" t="s">
        <v>47</v>
      </c>
      <c r="B27" s="26"/>
      <c r="C27" s="26"/>
      <c r="D27" s="26"/>
      <c r="E27" s="26"/>
      <c r="F27" s="26" t="s">
        <v>48</v>
      </c>
      <c r="G27" s="26"/>
      <c r="H27" s="26" t="s">
        <v>49</v>
      </c>
      <c r="I27" s="26"/>
      <c r="J27" s="26" t="s">
        <v>50</v>
      </c>
    </row>
    <row r="28" spans="1:10" ht="13.50" thickBot="1" customHeight="1">
      <c r="A28" s="27" t="s">
        <v>51</v>
      </c>
      <c r="B28" s="27"/>
      <c r="C28" s="27"/>
      <c r="D28" s="27"/>
      <c r="E28" s="27"/>
      <c r="F28" s="28">
        <v>162011.000000</v>
      </c>
      <c r="G28" s="28"/>
      <c r="H28" s="28">
        <v>162012.000000</v>
      </c>
      <c r="I28" s="28"/>
      <c r="J28" s="28" t="s">
        <v>52</v>
      </c>
    </row>
    <row r="29" spans="1:10" ht="13.50" thickBot="1" customHeight="1">
      <c r="A29" s="29" t="s">
        <v>53</v>
      </c>
      <c r="B29" s="29"/>
      <c r="C29" s="29"/>
      <c r="D29" s="29"/>
      <c r="E29" s="29"/>
      <c r="F29" s="30"/>
      <c r="G29" s="30"/>
      <c r="H29" s="30"/>
      <c r="I29" s="30"/>
      <c r="J29" s="30"/>
    </row>
    <row r="32" spans="1:1" ht="33.75" thickBot="1" customHeight="1">
      <c r="A32" s="1" t="s">
        <v>54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55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56</v>
      </c>
      <c r="B34" s="1"/>
      <c r="C34" s="1"/>
      <c r="D34" s="1"/>
      <c r="E34" s="1"/>
      <c r="F34" s="1"/>
      <c r="G34" s="1"/>
      <c r="H34" s="1"/>
      <c r="I34" s="1"/>
      <c r="J34" s="1"/>
    </row>
  </sheetData>
  <mergeCells count="7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I21"/>
    <mergeCell ref="A22:B22"/>
    <mergeCell ref="C22:D22"/>
    <mergeCell ref="E22:H22"/>
    <mergeCell ref="A23:B23"/>
    <mergeCell ref="C23:D23"/>
    <mergeCell ref="E23:F23"/>
    <mergeCell ref="G23:H23"/>
    <mergeCell ref="A24:F24"/>
    <mergeCell ref="G24:I24"/>
    <mergeCell ref="A27:E27"/>
    <mergeCell ref="F27:G27"/>
    <mergeCell ref="H27:I27"/>
    <mergeCell ref="A28:E28"/>
    <mergeCell ref="F28:G29"/>
    <mergeCell ref="H28:I29"/>
    <mergeCell ref="J28:J29"/>
    <mergeCell ref="A29:E29"/>
    <mergeCell ref="A32:J32"/>
    <mergeCell ref="A33:J33"/>
    <mergeCell ref="A34:J34"/>
  </mergeCells>
  <pageMargins left="0.620079" right="0.472441" top="0.472441" bottom="0.472441" header="0.0" footer="0.0"/>
  <pageSetup paperSize="9" orientation="portrait"/>
  <rowBreaks count="0" manualBreakCount="0">
    </rowBreaks>
</worksheet>
</file>