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<sst xmlns="http://schemas.openxmlformats.org/spreadsheetml/2006/main" count="68" uniqueCount="68">
  <si>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</si>
  <si>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ICC128</t>
  </si>
  <si>
    <t xml:space="preserve">Ud</t>
  </si>
  <si>
    <t xml:space="preserve">Caldera a gasóleo, colectiva, de baja temperatura, de pie, de chapa de acero.</t>
  </si>
  <si>
    <r>
      <rPr>
        <sz val="8.25"/>
        <color rgb="FF000000"/>
        <rFont val="Arial"/>
        <family val="2"/>
      </rPr>
      <t xml:space="preserve">Caldera de pie, de baja temperatura, con cuerpo de chapa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 Incluso válvulas de corte, filtro de gasóleo, contador de gasóleo, válvula de seguridad, purgadores,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</si>
  <si>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</si>
  <si>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</si>
  <si>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</si>
  <si>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</si>
  <si>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</si>
  <si>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</si>
  <si>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</si>
  <si>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mt38cbu071ac</t>
  </si>
  <si>
    <t xml:space="preserve">Ud</t>
  </si>
  <si>
    <t xml:space="preserve">Caldera de pie, de baja temperatura, con cuerpo de chapa de acero, gran aislamiento térmico y puerta frontal con posibilidad de giro a izquierda o a derecha, para quemador presurizado de gasóleo o gas, potencia útil de 85 a 120 kW, peso 450 kg, dimensiones 1522x800x1157 mm,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construcción compacta.</t>
  </si>
  <si>
    <t xml:space="preserve">mt38ccg100a</t>
  </si>
  <si>
    <t xml:space="preserve">Ud</t>
  </si>
  <si>
    <t xml:space="preserve">Quemador presurizado modulante para gasóleo, de potencia máxima 120 kW, con encendido electrónico.</t>
  </si>
  <si>
    <t xml:space="preserve">mt37sve010a</t>
  </si>
  <si>
    <t xml:space="preserve">Ud</t>
  </si>
  <si>
    <t xml:space="preserve">Válvula de esfera de latón niquelado para roscar de 3/8".</t>
  </si>
  <si>
    <t xml:space="preserve">mt38sss210a</t>
  </si>
  <si>
    <t xml:space="preserve">Ud</t>
  </si>
  <si>
    <t xml:space="preserve">Filtro de gasóleo retenedor de residuos de aluminio, con tamiz de acero inoxidable con perforaciones de 0,1 mm de diámetro, con rosca de 3/8".</t>
  </si>
  <si>
    <t xml:space="preserve">mt38sss200b</t>
  </si>
  <si>
    <t xml:space="preserve">Ud</t>
  </si>
  <si>
    <t xml:space="preserve">Contador de gasóleo, para roscar, de 3/8" de diámetro nominal, caudal máximo de 200 l/h y temperatura máxima del líquido conducido 60°C, incluso racores de conexión.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</si>
  <si>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</si>
  <si>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</si>
  <si>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</si>
  <si>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</si>
  <si>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</si>
  <si>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</si>
  <si>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mt38sss120</t>
  </si>
  <si>
    <t xml:space="preserve">Ud</t>
  </si>
  <si>
    <t xml:space="preserve">Pirostato de rearme manual.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</si>
  <si>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</si>
  <si>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</si>
  <si>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</si>
  <si>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</si>
  <si>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</si>
  <si>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</si>
  <si>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</si>
  <si>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</si>
  <si>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</si>
  <si>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mt38ccg011a</t>
  </si>
  <si>
    <t xml:space="preserve">Ud</t>
  </si>
  <si>
    <t xml:space="preserve">Puesta en marcha del quemador para gasóleo.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</si>
  <si>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</si>
  <si>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</si>
  <si>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</si>
  <si>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</si>
  <si>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</si>
  <si>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</si>
  <si>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</si>
  <si>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</si>
  <si>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</si>
  <si>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</si>
  <si>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</si>
  <si>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</si>
  <si>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</si>
  <si>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</si>
  <si>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</si>
  <si>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</si>
  <si>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</si>
  <si>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</si>
  <si>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7.511,45€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</si>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</sst>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5099.45</v>
      </c>
      <c r="G10" s="12">
        <f ca="1">ROUND(INDIRECT(ADDRESS(ROW()+(0), COLUMN()+(-2), 1))*INDIRECT(ADDRESS(ROW()+(0), COLUMN()+(-1), 1)), 2)</f>
        <v>5099.45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790</v>
      </c>
      <c r="G11" s="12">
        <f ca="1">ROUND(INDIRECT(ADDRESS(ROW()+(0), COLUMN()+(-2), 1))*INDIRECT(ADDRESS(ROW()+(0), COLUMN()+(-1), 1)), 2)</f>
        <v>790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4.17</v>
      </c>
      <c r="G12" s="12">
        <f ca="1">ROUND(INDIRECT(ADDRESS(ROW()+(0), COLUMN()+(-2), 1))*INDIRECT(ADDRESS(ROW()+(0), COLUMN()+(-1), 1)), 2)</f>
        <v>8.34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4.98</v>
      </c>
      <c r="G13" s="12">
        <f ca="1">ROUND(INDIRECT(ADDRESS(ROW()+(0), COLUMN()+(-2), 1))*INDIRECT(ADDRESS(ROW()+(0), COLUMN()+(-1), 1)), 2)</f>
        <v>4.98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335.48</v>
      </c>
      <c r="G14" s="12">
        <f ca="1">ROUND(INDIRECT(ADDRESS(ROW()+(0), COLUMN()+(-2), 1))*INDIRECT(ADDRESS(ROW()+(0), COLUMN()+(-1), 1)), 2)</f>
        <v>335.48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4.42</v>
      </c>
      <c r="G15" s="12">
        <f ca="1">ROUND(INDIRECT(ADDRESS(ROW()+(0), COLUMN()+(-2), 1))*INDIRECT(ADDRESS(ROW()+(0), COLUMN()+(-1), 1)), 2)</f>
        <v>4.42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8.75</v>
      </c>
      <c r="G16" s="12">
        <f ca="1">ROUND(INDIRECT(ADDRESS(ROW()+(0), COLUMN()+(-2), 1))*INDIRECT(ADDRESS(ROW()+(0), COLUMN()+(-1), 1)), 2)</f>
        <v>17.5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70.41</v>
      </c>
      <c r="G17" s="12">
        <f ca="1">ROUND(INDIRECT(ADDRESS(ROW()+(0), COLUMN()+(-2), 1))*INDIRECT(ADDRESS(ROW()+(0), COLUMN()+(-1), 1)), 2)</f>
        <v>70.41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</v>
      </c>
      <c r="G18" s="12">
        <f ca="1">ROUND(INDIRECT(ADDRESS(ROW()+(0), COLUMN()+(-2), 1))*INDIRECT(ADDRESS(ROW()+(0), COLUMN()+(-1), 1)), 2)</f>
        <v>15</v>
      </c>
    </row>
    <row r="19" spans="1:7" ht="55.50" thickBot="1" customHeight="1">
      <c r="A19" s="1" t="s">
        <v>39</v>
      </c>
      <c r="B19" s="1"/>
      <c r="C19" s="10" t="s">
        <v>40</v>
      </c>
      <c r="D19" s="1" t="s">
        <v>41</v>
      </c>
      <c r="E19" s="11">
        <v>10</v>
      </c>
      <c r="F19" s="12">
        <v>0.37</v>
      </c>
      <c r="G19" s="12">
        <f ca="1">ROUND(INDIRECT(ADDRESS(ROW()+(0), COLUMN()+(-2), 1))*INDIRECT(ADDRESS(ROW()+(0), COLUMN()+(-1), 1)), 2)</f>
        <v>3.7</v>
      </c>
    </row>
    <row r="20" spans="1:7" ht="55.50" thickBot="1" customHeight="1">
      <c r="A20" s="1" t="s">
        <v>42</v>
      </c>
      <c r="B20" s="1"/>
      <c r="C20" s="10" t="s">
        <v>43</v>
      </c>
      <c r="D20" s="1" t="s">
        <v>44</v>
      </c>
      <c r="E20" s="11">
        <v>20</v>
      </c>
      <c r="F20" s="12">
        <v>0.41</v>
      </c>
      <c r="G20" s="12">
        <f ca="1">ROUND(INDIRECT(ADDRESS(ROW()+(0), COLUMN()+(-2), 1))*INDIRECT(ADDRESS(ROW()+(0), COLUMN()+(-1), 1)), 2)</f>
        <v>8.2</v>
      </c>
    </row>
    <row r="21" spans="1:7" ht="13.5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150</v>
      </c>
      <c r="G21" s="12">
        <f ca="1">ROUND(INDIRECT(ADDRESS(ROW()+(0), COLUMN()+(-2), 1))*INDIRECT(ADDRESS(ROW()+(0), COLUMN()+(-1), 1)), 2)</f>
        <v>150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1.68</v>
      </c>
      <c r="G22" s="12">
        <f ca="1">ROUND(INDIRECT(ADDRESS(ROW()+(0), COLUMN()+(-2), 1))*INDIRECT(ADDRESS(ROW()+(0), COLUMN()+(-1), 1)), 2)</f>
        <v>1.68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3">
        <v>1</v>
      </c>
      <c r="F23" s="14">
        <v>1.4</v>
      </c>
      <c r="G23" s="14">
        <f ca="1">ROUND(INDIRECT(ADDRESS(ROW()+(0), COLUMN()+(-2), 1))*INDIRECT(ADDRESS(ROW()+(0), COLUMN()+(-1), 1)), 2)</f>
        <v>1.4</v>
      </c>
    </row>
    <row r="24" spans="1:7" ht="13.50" thickBot="1" customHeight="1">
      <c r="A24" s="15"/>
      <c r="B24" s="15"/>
      <c r="C24" s="15"/>
      <c r="D24" s="15"/>
      <c r="E24" s="9" t="s">
        <v>54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6510.56</v>
      </c>
    </row>
    <row r="25" spans="1:7" ht="13.50" thickBot="1" customHeight="1">
      <c r="A25" s="15">
        <v>2</v>
      </c>
      <c r="B25" s="15"/>
      <c r="C25" s="15"/>
      <c r="D25" s="18" t="s">
        <v>55</v>
      </c>
      <c r="E25" s="18"/>
      <c r="F25" s="15"/>
      <c r="G25" s="15"/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4.1</v>
      </c>
      <c r="F26" s="12">
        <v>23.16</v>
      </c>
      <c r="G26" s="12">
        <f ca="1">ROUND(INDIRECT(ADDRESS(ROW()+(0), COLUMN()+(-2), 1))*INDIRECT(ADDRESS(ROW()+(0), COLUMN()+(-1), 1)), 2)</f>
        <v>94.96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4.1</v>
      </c>
      <c r="F27" s="14">
        <v>21.75</v>
      </c>
      <c r="G27" s="14">
        <f ca="1">ROUND(INDIRECT(ADDRESS(ROW()+(0), COLUMN()+(-2), 1))*INDIRECT(ADDRESS(ROW()+(0), COLUMN()+(-1), 1)), 2)</f>
        <v>89.18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1))), 2)</f>
        <v>184.14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1)),INDIRECT(ADDRESS(ROW()+(-6), COLUMN()+(1), 1))), 2)</f>
        <v>6694.7</v>
      </c>
      <c r="G30" s="14">
        <f ca="1">ROUND(INDIRECT(ADDRESS(ROW()+(0), COLUMN()+(-2), 1))*INDIRECT(ADDRESS(ROW()+(0), COLUMN()+(-1), 1))/100, 2)</f>
        <v>133.89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1)),INDIRECT(ADDRESS(ROW()+(-7), COLUMN()+(0), 1))), 2)</f>
        <v>6828.59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