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<sst xmlns="http://schemas.openxmlformats.org/spreadsheetml/2006/main" count="62" uniqueCount="62">
  <si>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</si>
  <si>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ICD020</t>
  </si>
  <si>
    <t xml:space="preserve">Ud</t>
  </si>
  <si>
    <t xml:space="preserve">Depósito de superficie.</t>
  </si>
  <si>
    <r>
      <rPr>
        <sz val="8.25"/>
        <color rgb="FF000000"/>
        <rFont val="Arial"/>
        <family val="2"/>
      </rPr>
      <t xml:space="preserve">Depósito de gasóleo de superficie de chapa de acero, de simple pared contenido en cubeto, con una capacidad de 12000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</si>
  <si>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</si>
  <si>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</si>
  <si>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</si>
  <si>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</si>
  <si>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</si>
  <si>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</si>
  <si>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</si>
  <si>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mt38dep020s</t>
  </si>
  <si>
    <t xml:space="preserve">Ud</t>
  </si>
  <si>
    <t xml:space="preserve">Depósito de gasóleo de chapa de acero, de superficie, de simple pared contenido en cubeto, con una capacidad de 12000 litros, para consumos colectivos, según UNE 62350.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</si>
  <si>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</si>
  <si>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</si>
  <si>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</si>
  <si>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</si>
  <si>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</si>
  <si>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</si>
  <si>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</si>
  <si>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</si>
  <si>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</si>
  <si>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mt43tco010ca</t>
  </si>
  <si>
    <t xml:space="preserve">m</t>
  </si>
  <si>
    <t xml:space="preserve">Tubo de cobre estirado en frío sin soldadura, diámetro D=16/18 mm y 1 mm de espesor, según UNE-EN 1057.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</si>
  <si>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</si>
  <si>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</si>
  <si>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</si>
  <si>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mt38dep027a</t>
  </si>
  <si>
    <t xml:space="preserve">Ud</t>
  </si>
  <si>
    <t xml:space="preserve">Tapa de registro de 40x40 cm, para inspección de depósito de combustibles líquidos de superficie. Incluso accesorios.</t>
  </si>
  <si>
    <t xml:space="preserve">Subtotal materiales:</t>
  </si>
  <si>
    <t xml:space="preserve">Equipo y maquinaria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</si>
  <si>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</si>
  <si>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</si>
  <si>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</si>
  <si>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</si>
  <si>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</si>
  <si>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</si>
  <si>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</si>
  <si>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</si>
  <si>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</si>
  <si>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</si>
  <si>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</si>
  <si>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</si>
  <si>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</si>
  <si>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</si>
  <si>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</si>
  <si>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518,52€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</si>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</sst>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7.49" customWidth="1"/>
    <col min="6" max="6" width="4.42" customWidth="1"/>
    <col min="7" max="7" width="10.88" customWidth="1"/>
    <col min="8" max="8" width="1.87" customWidth="1"/>
    <col min="9" max="9" width="11.73" customWidth="1"/>
    <col min="10" max="10" width="2.55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/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  <c r="K9" s="8"/>
    </row>
    <row r="10" spans="1:11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1"/>
      <c r="H10" s="12">
        <v>2665</v>
      </c>
      <c r="I10" s="12"/>
      <c r="J10" s="12">
        <f ca="1">ROUND(INDIRECT(ADDRESS(ROW()+(0), COLUMN()+(-4), 1))*INDIRECT(ADDRESS(ROW()+(0), COLUMN()+(-2), 1)), 2)</f>
        <v>2665</v>
      </c>
      <c r="K10" s="12"/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1"/>
      <c r="H11" s="12">
        <v>177.25</v>
      </c>
      <c r="I11" s="12"/>
      <c r="J11" s="12">
        <f ca="1">ROUND(INDIRECT(ADDRESS(ROW()+(0), COLUMN()+(-4), 1))*INDIRECT(ADDRESS(ROW()+(0), COLUMN()+(-2), 1)), 2)</f>
        <v>177.25</v>
      </c>
      <c r="K11" s="12"/>
    </row>
    <row r="12" spans="1:11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1"/>
      <c r="H12" s="12">
        <v>33.25</v>
      </c>
      <c r="I12" s="12"/>
      <c r="J12" s="12">
        <f ca="1">ROUND(INDIRECT(ADDRESS(ROW()+(0), COLUMN()+(-4), 1))*INDIRECT(ADDRESS(ROW()+(0), COLUMN()+(-2), 1)), 2)</f>
        <v>33.25</v>
      </c>
      <c r="K12" s="12"/>
    </row>
    <row r="13" spans="1:11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1"/>
      <c r="H13" s="12">
        <v>96.55</v>
      </c>
      <c r="I13" s="12"/>
      <c r="J13" s="12">
        <f ca="1">ROUND(INDIRECT(ADDRESS(ROW()+(0), COLUMN()+(-4), 1))*INDIRECT(ADDRESS(ROW()+(0), COLUMN()+(-2), 1)), 2)</f>
        <v>96.55</v>
      </c>
      <c r="K13" s="12"/>
    </row>
    <row r="14" spans="1:11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13.15</v>
      </c>
      <c r="G14" s="11"/>
      <c r="H14" s="12">
        <v>2.4</v>
      </c>
      <c r="I14" s="12"/>
      <c r="J14" s="12">
        <f ca="1">ROUND(INDIRECT(ADDRESS(ROW()+(0), COLUMN()+(-4), 1))*INDIRECT(ADDRESS(ROW()+(0), COLUMN()+(-2), 1)), 2)</f>
        <v>31.56</v>
      </c>
      <c r="K14" s="12"/>
    </row>
    <row r="15" spans="1:11" ht="76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1"/>
      <c r="H15" s="12">
        <v>3.11</v>
      </c>
      <c r="I15" s="12"/>
      <c r="J15" s="12">
        <f ca="1">ROUND(INDIRECT(ADDRESS(ROW()+(0), COLUMN()+(-4), 1))*INDIRECT(ADDRESS(ROW()+(0), COLUMN()+(-2), 1)), 2)</f>
        <v>31.1</v>
      </c>
      <c r="K15" s="12"/>
    </row>
    <row r="16" spans="1:11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3"/>
      <c r="H16" s="14">
        <v>39.5</v>
      </c>
      <c r="I16" s="14"/>
      <c r="J16" s="14">
        <f ca="1">ROUND(INDIRECT(ADDRESS(ROW()+(0), COLUMN()+(-4), 1))*INDIRECT(ADDRESS(ROW()+(0), COLUMN()+(-2), 1)), 2)</f>
        <v>39.5</v>
      </c>
      <c r="K16" s="14"/>
    </row>
    <row r="17" spans="1:11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3074.21</v>
      </c>
      <c r="K17" s="17"/>
    </row>
    <row r="18" spans="1:11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5"/>
      <c r="I18" s="15"/>
      <c r="J18" s="15"/>
      <c r="K18" s="15"/>
    </row>
    <row r="19" spans="1:11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2.486</v>
      </c>
      <c r="G19" s="13"/>
      <c r="H19" s="14">
        <v>88.48</v>
      </c>
      <c r="I19" s="14"/>
      <c r="J19" s="14">
        <f ca="1">ROUND(INDIRECT(ADDRESS(ROW()+(0), COLUMN()+(-4), 1))*INDIRECT(ADDRESS(ROW()+(0), COLUMN()+(-2), 1)), 2)</f>
        <v>219.96</v>
      </c>
      <c r="K19" s="14"/>
    </row>
    <row r="20" spans="1:11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9"/>
      <c r="J20" s="17">
        <f ca="1">ROUND(SUM(INDIRECT(ADDRESS(ROW()+(-1), COLUMN()+(0), 1))), 2)</f>
        <v>219.96</v>
      </c>
      <c r="K20" s="17"/>
    </row>
    <row r="21" spans="1:11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5"/>
      <c r="I21" s="15"/>
      <c r="J21" s="15"/>
      <c r="K21" s="15"/>
    </row>
    <row r="22" spans="1:11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7.502</v>
      </c>
      <c r="G22" s="11"/>
      <c r="H22" s="12">
        <v>23.16</v>
      </c>
      <c r="I22" s="12"/>
      <c r="J22" s="12">
        <f ca="1">ROUND(INDIRECT(ADDRESS(ROW()+(0), COLUMN()+(-4), 1))*INDIRECT(ADDRESS(ROW()+(0), COLUMN()+(-2), 1)), 2)</f>
        <v>173.75</v>
      </c>
      <c r="K22" s="12"/>
    </row>
    <row r="23" spans="1:11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7.502</v>
      </c>
      <c r="G23" s="13"/>
      <c r="H23" s="14">
        <v>21.75</v>
      </c>
      <c r="I23" s="14"/>
      <c r="J23" s="14">
        <f ca="1">ROUND(INDIRECT(ADDRESS(ROW()+(0), COLUMN()+(-4), 1))*INDIRECT(ADDRESS(ROW()+(0), COLUMN()+(-2), 1)), 2)</f>
        <v>163.17</v>
      </c>
      <c r="K23" s="14"/>
    </row>
    <row r="24" spans="1:11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9"/>
      <c r="J24" s="17">
        <f ca="1">ROUND(SUM(INDIRECT(ADDRESS(ROW()+(-1), COLUMN()+(0), 1)),INDIRECT(ADDRESS(ROW()+(-2), COLUMN()+(0), 1))), 2)</f>
        <v>336.92</v>
      </c>
      <c r="K24" s="17"/>
    </row>
    <row r="25" spans="1:11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5"/>
      <c r="I25" s="15"/>
      <c r="J25" s="15"/>
      <c r="K25" s="15"/>
    </row>
    <row r="26" spans="1:11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3"/>
      <c r="H26" s="14">
        <f ca="1">ROUND(SUM(INDIRECT(ADDRESS(ROW()+(-2), COLUMN()+(2), 1)),INDIRECT(ADDRESS(ROW()+(-6), COLUMN()+(2), 1)),INDIRECT(ADDRESS(ROW()+(-9), COLUMN()+(2), 1))), 2)</f>
        <v>3631.09</v>
      </c>
      <c r="I26" s="14"/>
      <c r="J26" s="14">
        <f ca="1">ROUND(INDIRECT(ADDRESS(ROW()+(0), COLUMN()+(-4), 1))*INDIRECT(ADDRESS(ROW()+(0), COLUMN()+(-2), 1))/100, 2)</f>
        <v>72.62</v>
      </c>
      <c r="K26" s="14"/>
    </row>
    <row r="27" spans="1:11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4"/>
      <c r="H27" s="25"/>
      <c r="I27" s="25"/>
      <c r="J27" s="26">
        <f ca="1">ROUND(SUM(INDIRECT(ADDRESS(ROW()+(-1), COLUMN()+(0), 1)),INDIRECT(ADDRESS(ROW()+(-3), COLUMN()+(0), 1)),INDIRECT(ADDRESS(ROW()+(-7), COLUMN()+(0), 1)),INDIRECT(ADDRESS(ROW()+(-10), COLUMN()+(0), 1))), 2)</f>
        <v>3703.71</v>
      </c>
      <c r="K27" s="26"/>
    </row>
    <row r="30" spans="1:11" ht="13.50" thickBot="1" customHeight="1">
      <c r="A30" s="27" t="s">
        <v>52</v>
      </c>
      <c r="B30" s="27"/>
      <c r="C30" s="27"/>
      <c r="D30" s="27"/>
      <c r="E30" s="27"/>
      <c r="F30" s="27"/>
      <c r="G30" s="27" t="s">
        <v>53</v>
      </c>
      <c r="H30" s="27"/>
      <c r="I30" s="27" t="s">
        <v>54</v>
      </c>
      <c r="J30" s="27"/>
      <c r="K30" s="27" t="s">
        <v>55</v>
      </c>
    </row>
    <row r="31" spans="1:11" ht="13.50" thickBot="1" customHeight="1">
      <c r="A31" s="28" t="s">
        <v>56</v>
      </c>
      <c r="B31" s="28"/>
      <c r="C31" s="28"/>
      <c r="D31" s="28"/>
      <c r="E31" s="28"/>
      <c r="F31" s="28"/>
      <c r="G31" s="29">
        <v>1.12201e+006</v>
      </c>
      <c r="H31" s="29"/>
      <c r="I31" s="29">
        <v>1.12201e+006</v>
      </c>
      <c r="J31" s="29"/>
      <c r="K31" s="29" t="s">
        <v>57</v>
      </c>
    </row>
    <row r="32" spans="1:11" ht="24.00" thickBot="1" customHeight="1">
      <c r="A32" s="30" t="s">
        <v>58</v>
      </c>
      <c r="B32" s="30"/>
      <c r="C32" s="30"/>
      <c r="D32" s="30"/>
      <c r="E32" s="30"/>
      <c r="F32" s="30"/>
      <c r="G32" s="31"/>
      <c r="H32" s="31"/>
      <c r="I32" s="31"/>
      <c r="J32" s="31"/>
      <c r="K32" s="31"/>
    </row>
    <row r="35" spans="1:1" ht="33.75" thickBot="1" customHeight="1">
      <c r="A35" s="1" t="s">
        <v>59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60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61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110">
    <mergeCell ref="A1:K1"/>
    <mergeCell ref="B3:C3"/>
    <mergeCell ref="D3:K3"/>
    <mergeCell ref="A5:K5"/>
    <mergeCell ref="A8:B8"/>
    <mergeCell ref="C8:D8"/>
    <mergeCell ref="F8:G8"/>
    <mergeCell ref="H8:I8"/>
    <mergeCell ref="J8:K8"/>
    <mergeCell ref="A9:B9"/>
    <mergeCell ref="C9:D9"/>
    <mergeCell ref="E9:G9"/>
    <mergeCell ref="H9:I9"/>
    <mergeCell ref="J9:K9"/>
    <mergeCell ref="A10:B10"/>
    <mergeCell ref="C10:D10"/>
    <mergeCell ref="F10:G10"/>
    <mergeCell ref="H10:I10"/>
    <mergeCell ref="J10:K10"/>
    <mergeCell ref="A11:B11"/>
    <mergeCell ref="C11:D11"/>
    <mergeCell ref="F11:G11"/>
    <mergeCell ref="H11:I11"/>
    <mergeCell ref="J11:K11"/>
    <mergeCell ref="A12:B12"/>
    <mergeCell ref="C12:D12"/>
    <mergeCell ref="F12:G12"/>
    <mergeCell ref="H12:I12"/>
    <mergeCell ref="J12:K12"/>
    <mergeCell ref="A13:B13"/>
    <mergeCell ref="C13:D13"/>
    <mergeCell ref="F13:G13"/>
    <mergeCell ref="H13:I13"/>
    <mergeCell ref="J13:K13"/>
    <mergeCell ref="A14:B14"/>
    <mergeCell ref="C14:D14"/>
    <mergeCell ref="F14:G14"/>
    <mergeCell ref="H14:I14"/>
    <mergeCell ref="J14:K14"/>
    <mergeCell ref="A15:B15"/>
    <mergeCell ref="C15:D15"/>
    <mergeCell ref="F15:G15"/>
    <mergeCell ref="H15:I15"/>
    <mergeCell ref="J15:K15"/>
    <mergeCell ref="A16:B16"/>
    <mergeCell ref="C16:D16"/>
    <mergeCell ref="F16:G16"/>
    <mergeCell ref="H16:I16"/>
    <mergeCell ref="J16:K16"/>
    <mergeCell ref="A17:B17"/>
    <mergeCell ref="C17:D17"/>
    <mergeCell ref="F17:I17"/>
    <mergeCell ref="J17:K17"/>
    <mergeCell ref="A18:B18"/>
    <mergeCell ref="C18:D18"/>
    <mergeCell ref="E18:G18"/>
    <mergeCell ref="H18:I18"/>
    <mergeCell ref="J18:K18"/>
    <mergeCell ref="A19:B19"/>
    <mergeCell ref="C19:D19"/>
    <mergeCell ref="F19:G19"/>
    <mergeCell ref="H19:I19"/>
    <mergeCell ref="J19:K19"/>
    <mergeCell ref="A20:B20"/>
    <mergeCell ref="C20:D20"/>
    <mergeCell ref="F20:I20"/>
    <mergeCell ref="J20:K20"/>
    <mergeCell ref="A21:B21"/>
    <mergeCell ref="C21:D21"/>
    <mergeCell ref="E21:G21"/>
    <mergeCell ref="H21:I21"/>
    <mergeCell ref="J21:K21"/>
    <mergeCell ref="A22:B22"/>
    <mergeCell ref="C22:D22"/>
    <mergeCell ref="F22:G22"/>
    <mergeCell ref="H22:I22"/>
    <mergeCell ref="J22:K22"/>
    <mergeCell ref="A23:B23"/>
    <mergeCell ref="C23:D23"/>
    <mergeCell ref="F23:G23"/>
    <mergeCell ref="H23:I23"/>
    <mergeCell ref="J23:K23"/>
    <mergeCell ref="A24:B24"/>
    <mergeCell ref="C24:D24"/>
    <mergeCell ref="F24:I24"/>
    <mergeCell ref="J24:K24"/>
    <mergeCell ref="A25:B25"/>
    <mergeCell ref="C25:D25"/>
    <mergeCell ref="E25:G25"/>
    <mergeCell ref="H25:I25"/>
    <mergeCell ref="J25:K25"/>
    <mergeCell ref="A26:B26"/>
    <mergeCell ref="C26:D26"/>
    <mergeCell ref="F26:G26"/>
    <mergeCell ref="H26:I26"/>
    <mergeCell ref="J26:K26"/>
    <mergeCell ref="A27:E27"/>
    <mergeCell ref="F27:I27"/>
    <mergeCell ref="J27:K27"/>
    <mergeCell ref="A30:F30"/>
    <mergeCell ref="G30:H30"/>
    <mergeCell ref="I30:J30"/>
    <mergeCell ref="A31:F31"/>
    <mergeCell ref="G31:H32"/>
    <mergeCell ref="I31:J32"/>
    <mergeCell ref="K31:K32"/>
    <mergeCell ref="A32:F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