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<sst xmlns="http://schemas.openxmlformats.org/spreadsheetml/2006/main" count="68" uniqueCount="68">
  <si>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</si>
  <si>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ICE110</t>
  </si>
  <si>
    <t xml:space="preserve">m²</t>
  </si>
  <si>
    <t xml:space="preserve">Sistema de calefacción y refrigeración por suelo radiante, con capa de mortero.</t>
  </si>
  <si>
    <r>
      <rPr>
        <sz val="8.25"/>
        <color rgb="FF000000"/>
        <rFont val="Arial"/>
        <family val="2"/>
      </rPr>
      <t xml:space="preserve">Sistema de calefacción por suelo radiante, compuesto por film de polietileno, banda de espuma de polietileno (PE), de 150x10 mm, panel portatubos aislante de poliestireno expandido (EPS), de 30 kg/m³ de densidad, de 1450x850 mm y 13 mm de espesor, tubo de polietileno reticulado (PE-Xa) con barrera de oxígeno y capa de protección de polietileno (PE) modificado, de 16 mm de diámetro exterior y 2 mm de espesor, y mortero autonivelante, CA - C20 - F4 según UNE-EN 13813, de 50 mm de espesor.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</si>
  <si>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</si>
  <si>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</si>
  <si>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</si>
  <si>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</si>
  <si>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</si>
  <si>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</si>
  <si>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</si>
  <si>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mt17peu010a</t>
  </si>
  <si>
    <t xml:space="preserve">m²</t>
  </si>
  <si>
    <t xml:space="preserve">Film de polietileno.</t>
  </si>
  <si>
    <t xml:space="preserve">mt17epu021a</t>
  </si>
  <si>
    <t xml:space="preserve">m</t>
  </si>
  <si>
    <t xml:space="preserve">Banda de espuma de polietileno (PE), de 150x10 mm.</t>
  </si>
  <si>
    <t xml:space="preserve">mt17epu010a</t>
  </si>
  <si>
    <t xml:space="preserve">m²</t>
  </si>
  <si>
    <t xml:space="preserve">Panel portatubos aislante de poliestireno expandido (EPS), de 30 kg/m³ de densidad, de 1450x850 mm y 13 mm de espesor, paso del tubo múltiplo de 5 cm, válido para tubo de 16 y 17 mm de diámetro, con unión entre planchas por solape para evitar puentes térmicos y filtraciones de mortero.</t>
  </si>
  <si>
    <t xml:space="preserve">mt37tpu012a</t>
  </si>
  <si>
    <t xml:space="preserve">m</t>
  </si>
  <si>
    <t xml:space="preserve">Tubo de polietileno reticulado (PE-Xa) con barrera de oxígeno y capa de protección de polietileno (PE) modificado, de 16 mm de diámetro exterior y 2 mm de espesor, según UNE-EN ISO 15875-2.</t>
  </si>
  <si>
    <t xml:space="preserve">mt09mal020a</t>
  </si>
  <si>
    <t xml:space="preserve">m³</t>
  </si>
  <si>
    <t xml:space="preserve">Mortero autonivelante, CA - C20 - F4 según UNE-EN 13813, a base de sulfato cálcico, para espesores de 2,5 a 7,0 cm, usado en nivelación de pavimentos.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</si>
  <si>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</si>
  <si>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</si>
  <si>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</si>
  <si>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</si>
  <si>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</si>
  <si>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mq06pym020</t>
  </si>
  <si>
    <t xml:space="preserve">h</t>
  </si>
  <si>
    <t xml:space="preserve">Mezcladora-bombeadora para morteros autonivelantes.</t>
  </si>
  <si>
    <t xml:space="preserve">Subtotal equipo y maquinaria: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</si>
  <si>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</si>
  <si>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</si>
  <si>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</si>
  <si>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</si>
  <si>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</si>
  <si>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</si>
  <si>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</si>
  <si>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mo031</t>
  </si>
  <si>
    <t xml:space="preserve">h</t>
  </si>
  <si>
    <t xml:space="preserve">Oficial 1ª aplicador de mortero autonivelante.</t>
  </si>
  <si>
    <t xml:space="preserve">mo069</t>
  </si>
  <si>
    <t xml:space="preserve">h</t>
  </si>
  <si>
    <t xml:space="preserve">Ayudante aplicador de mortero autonivelante.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</si>
  <si>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</si>
  <si>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</si>
  <si>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</si>
  <si>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</si>
  <si>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3,59€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</si>
  <si>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</si>
  <si>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</si>
  <si>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</si>
  <si>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</si>
  <si>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</si>
  <si>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</si>
  <si>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</si>
  <si>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</si>
  <si>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13813:2003</t>
  </si>
  <si>
    <t xml:space="preserve">1/3/4</t>
  </si>
  <si>
    <t xml:space="preserve">Mor tero  para  recrecidos  y  acabados  de  suelos. Propiedades  y  requisitos.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</si>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</sst>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70.55" customWidth="1"/>
    <col min="6" max="6" width="1.87" customWidth="1"/>
    <col min="7" max="7" width="12.75" customWidth="1"/>
    <col min="8" max="8" width="1.53" customWidth="1"/>
    <col min="9" max="9" width="12.7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1"/>
      <c r="H10" s="11"/>
      <c r="I10" s="12">
        <v>1.25</v>
      </c>
      <c r="J10" s="12">
        <f ca="1">ROUND(INDIRECT(ADDRESS(ROW()+(0), COLUMN()+(-4), 1))*INDIRECT(ADDRESS(ROW()+(0), COLUMN()+(-1), 1)), 2)</f>
        <v>1.25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0.6</v>
      </c>
      <c r="G11" s="11"/>
      <c r="H11" s="11"/>
      <c r="I11" s="12">
        <v>2.3</v>
      </c>
      <c r="J11" s="12">
        <f ca="1">ROUND(INDIRECT(ADDRESS(ROW()+(0), COLUMN()+(-4), 1))*INDIRECT(ADDRESS(ROW()+(0), COLUMN()+(-1), 1)), 2)</f>
        <v>1.38</v>
      </c>
    </row>
    <row r="12" spans="1:10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1"/>
      <c r="H12" s="11"/>
      <c r="I12" s="12">
        <v>17.36</v>
      </c>
      <c r="J12" s="12">
        <f ca="1">ROUND(INDIRECT(ADDRESS(ROW()+(0), COLUMN()+(-4), 1))*INDIRECT(ADDRESS(ROW()+(0), COLUMN()+(-1), 1)), 2)</f>
        <v>17.36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5</v>
      </c>
      <c r="G13" s="11"/>
      <c r="H13" s="11"/>
      <c r="I13" s="12">
        <v>2.13</v>
      </c>
      <c r="J13" s="12">
        <f ca="1">ROUND(INDIRECT(ADDRESS(ROW()+(0), COLUMN()+(-4), 1))*INDIRECT(ADDRESS(ROW()+(0), COLUMN()+(-1), 1)), 2)</f>
        <v>10.65</v>
      </c>
    </row>
    <row r="14" spans="1:10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1"/>
      <c r="H14" s="11"/>
      <c r="I14" s="12">
        <v>232.8</v>
      </c>
      <c r="J14" s="12">
        <f ca="1">ROUND(INDIRECT(ADDRESS(ROW()+(0), COLUMN()+(-4), 1))*INDIRECT(ADDRESS(ROW()+(0), COLUMN()+(-1), 1)), 2)</f>
        <v>11.64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0.004</v>
      </c>
      <c r="G15" s="13"/>
      <c r="H15" s="13"/>
      <c r="I15" s="14">
        <v>1.5</v>
      </c>
      <c r="J15" s="14">
        <f ca="1">ROUND(INDIRECT(ADDRESS(ROW()+(0), COLUMN()+(-4), 1))*INDIRECT(ADDRESS(ROW()+(0), COLUMN()+(-1), 1)), 2)</f>
        <v>0.01</v>
      </c>
    </row>
    <row r="16" spans="1:10" ht="13.50" thickBot="1" customHeight="1">
      <c r="A16" s="15"/>
      <c r="B16" s="15"/>
      <c r="C16" s="15"/>
      <c r="D16" s="15"/>
      <c r="E16" s="15"/>
      <c r="F16" s="9" t="s">
        <v>30</v>
      </c>
      <c r="G16" s="9"/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42.29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0.05</v>
      </c>
      <c r="G18" s="13"/>
      <c r="H18" s="13"/>
      <c r="I18" s="14">
        <v>10.2</v>
      </c>
      <c r="J18" s="14">
        <f ca="1">ROUND(INDIRECT(ADDRESS(ROW()+(0), COLUMN()+(-4), 1))*INDIRECT(ADDRESS(ROW()+(0), COLUMN()+(-1), 1)), 2)</f>
        <v>0.51</v>
      </c>
    </row>
    <row r="19" spans="1:10" ht="13.50" thickBot="1" customHeight="1">
      <c r="A19" s="15"/>
      <c r="B19" s="15"/>
      <c r="C19" s="15"/>
      <c r="D19" s="15"/>
      <c r="E19" s="15"/>
      <c r="F19" s="9" t="s">
        <v>35</v>
      </c>
      <c r="G19" s="9"/>
      <c r="H19" s="9"/>
      <c r="I19" s="9"/>
      <c r="J19" s="17">
        <f ca="1">ROUND(SUM(INDIRECT(ADDRESS(ROW()+(-1), COLUMN()+(0), 1))), 2)</f>
        <v>0.51</v>
      </c>
    </row>
    <row r="20" spans="1:10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8"/>
      <c r="H20" s="18"/>
      <c r="I20" s="15"/>
      <c r="J20" s="15"/>
    </row>
    <row r="21" spans="1:10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0.672</v>
      </c>
      <c r="G21" s="11"/>
      <c r="H21" s="11"/>
      <c r="I21" s="12">
        <v>19.78</v>
      </c>
      <c r="J21" s="12">
        <f ca="1">ROUND(INDIRECT(ADDRESS(ROW()+(0), COLUMN()+(-4), 1))*INDIRECT(ADDRESS(ROW()+(0), COLUMN()+(-1), 1)), 2)</f>
        <v>13.29</v>
      </c>
    </row>
    <row r="22" spans="1:10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0.672</v>
      </c>
      <c r="G22" s="11"/>
      <c r="H22" s="11"/>
      <c r="I22" s="12">
        <v>18.52</v>
      </c>
      <c r="J22" s="12">
        <f ca="1">ROUND(INDIRECT(ADDRESS(ROW()+(0), COLUMN()+(-4), 1))*INDIRECT(ADDRESS(ROW()+(0), COLUMN()+(-1), 1)), 2)</f>
        <v>12.45</v>
      </c>
    </row>
    <row r="23" spans="1:10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0.05</v>
      </c>
      <c r="G23" s="11"/>
      <c r="H23" s="11"/>
      <c r="I23" s="12">
        <v>19.23</v>
      </c>
      <c r="J23" s="12">
        <f ca="1">ROUND(INDIRECT(ADDRESS(ROW()+(0), COLUMN()+(-4), 1))*INDIRECT(ADDRESS(ROW()+(0), COLUMN()+(-1), 1)), 2)</f>
        <v>0.96</v>
      </c>
    </row>
    <row r="24" spans="1:10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3">
        <v>0.05</v>
      </c>
      <c r="G24" s="13"/>
      <c r="H24" s="13"/>
      <c r="I24" s="14">
        <v>18.54</v>
      </c>
      <c r="J24" s="14">
        <f ca="1">ROUND(INDIRECT(ADDRESS(ROW()+(0), COLUMN()+(-4), 1))*INDIRECT(ADDRESS(ROW()+(0), COLUMN()+(-1), 1)), 2)</f>
        <v>0.93</v>
      </c>
    </row>
    <row r="25" spans="1:10" ht="13.50" thickBot="1" customHeight="1">
      <c r="A25" s="15"/>
      <c r="B25" s="15"/>
      <c r="C25" s="15"/>
      <c r="D25" s="15"/>
      <c r="E25" s="15"/>
      <c r="F25" s="9" t="s">
        <v>49</v>
      </c>
      <c r="G25" s="9"/>
      <c r="H25" s="9"/>
      <c r="I25" s="9"/>
      <c r="J25" s="17">
        <f ca="1">ROUND(SUM(INDIRECT(ADDRESS(ROW()+(-1), COLUMN()+(0), 1)),INDIRECT(ADDRESS(ROW()+(-2), COLUMN()+(0), 1)),INDIRECT(ADDRESS(ROW()+(-3), COLUMN()+(0), 1)),INDIRECT(ADDRESS(ROW()+(-4), COLUMN()+(0), 1))), 2)</f>
        <v>27.63</v>
      </c>
    </row>
    <row r="26" spans="1:10" ht="13.50" thickBot="1" customHeight="1">
      <c r="A26" s="15">
        <v>4</v>
      </c>
      <c r="B26" s="15"/>
      <c r="C26" s="15"/>
      <c r="D26" s="15"/>
      <c r="E26" s="18" t="s">
        <v>50</v>
      </c>
      <c r="F26" s="18"/>
      <c r="G26" s="18"/>
      <c r="H26" s="18"/>
      <c r="I26" s="15"/>
      <c r="J26" s="15"/>
    </row>
    <row r="27" spans="1:10" ht="13.50" thickBot="1" customHeight="1">
      <c r="A27" s="19"/>
      <c r="B27" s="19"/>
      <c r="C27" s="20" t="s">
        <v>51</v>
      </c>
      <c r="D27" s="20"/>
      <c r="E27" s="19" t="s">
        <v>52</v>
      </c>
      <c r="F27" s="13">
        <v>2</v>
      </c>
      <c r="G27" s="13"/>
      <c r="H27" s="13"/>
      <c r="I27" s="14">
        <f ca="1">ROUND(SUM(INDIRECT(ADDRESS(ROW()+(-2), COLUMN()+(1), 1)),INDIRECT(ADDRESS(ROW()+(-8), COLUMN()+(1), 1)),INDIRECT(ADDRESS(ROW()+(-11), COLUMN()+(1), 1))), 2)</f>
        <v>70.43</v>
      </c>
      <c r="J27" s="14">
        <f ca="1">ROUND(INDIRECT(ADDRESS(ROW()+(0), COLUMN()+(-4), 1))*INDIRECT(ADDRESS(ROW()+(0), COLUMN()+(-1), 1))/100, 2)</f>
        <v>1.41</v>
      </c>
    </row>
    <row r="28" spans="1:10" ht="13.50" thickBot="1" customHeight="1">
      <c r="A28" s="21" t="s">
        <v>53</v>
      </c>
      <c r="B28" s="21"/>
      <c r="C28" s="22"/>
      <c r="D28" s="22"/>
      <c r="E28" s="23"/>
      <c r="F28" s="24" t="s">
        <v>54</v>
      </c>
      <c r="G28" s="24"/>
      <c r="H28" s="24"/>
      <c r="I28" s="25"/>
      <c r="J28" s="26">
        <f ca="1">ROUND(SUM(INDIRECT(ADDRESS(ROW()+(-1), COLUMN()+(0), 1)),INDIRECT(ADDRESS(ROW()+(-3), COLUMN()+(0), 1)),INDIRECT(ADDRESS(ROW()+(-9), COLUMN()+(0), 1)),INDIRECT(ADDRESS(ROW()+(-12), COLUMN()+(0), 1))), 2)</f>
        <v>71.84</v>
      </c>
    </row>
    <row r="31" spans="1:10" ht="13.50" thickBot="1" customHeight="1">
      <c r="A31" s="27" t="s">
        <v>55</v>
      </c>
      <c r="B31" s="27"/>
      <c r="C31" s="27"/>
      <c r="D31" s="27"/>
      <c r="E31" s="27"/>
      <c r="F31" s="27"/>
      <c r="G31" s="27" t="s">
        <v>56</v>
      </c>
      <c r="H31" s="27" t="s">
        <v>57</v>
      </c>
      <c r="I31" s="27"/>
      <c r="J31" s="27" t="s">
        <v>58</v>
      </c>
    </row>
    <row r="32" spans="1:10" ht="13.50" thickBot="1" customHeight="1">
      <c r="A32" s="28" t="s">
        <v>59</v>
      </c>
      <c r="B32" s="28"/>
      <c r="C32" s="28"/>
      <c r="D32" s="28"/>
      <c r="E32" s="28"/>
      <c r="F32" s="28"/>
      <c r="G32" s="29">
        <v>1.07202e+006</v>
      </c>
      <c r="H32" s="29">
        <v>1.07202e+006</v>
      </c>
      <c r="I32" s="29"/>
      <c r="J32" s="29" t="s">
        <v>60</v>
      </c>
    </row>
    <row r="33" spans="1:10" ht="24.00" thickBot="1" customHeight="1">
      <c r="A33" s="30" t="s">
        <v>61</v>
      </c>
      <c r="B33" s="30"/>
      <c r="C33" s="30"/>
      <c r="D33" s="30"/>
      <c r="E33" s="30"/>
      <c r="F33" s="30"/>
      <c r="G33" s="31"/>
      <c r="H33" s="31"/>
      <c r="I33" s="31"/>
      <c r="J33" s="31"/>
    </row>
    <row r="34" spans="1:10" ht="13.50" thickBot="1" customHeight="1">
      <c r="A34" s="28" t="s">
        <v>62</v>
      </c>
      <c r="B34" s="28"/>
      <c r="C34" s="28"/>
      <c r="D34" s="28"/>
      <c r="E34" s="28"/>
      <c r="F34" s="28"/>
      <c r="G34" s="29">
        <v>182003</v>
      </c>
      <c r="H34" s="29">
        <v>182004</v>
      </c>
      <c r="I34" s="29"/>
      <c r="J34" s="29" t="s">
        <v>63</v>
      </c>
    </row>
    <row r="35" spans="1:10" ht="13.50" thickBot="1" customHeight="1">
      <c r="A35" s="30" t="s">
        <v>64</v>
      </c>
      <c r="B35" s="30"/>
      <c r="C35" s="30"/>
      <c r="D35" s="30"/>
      <c r="E35" s="30"/>
      <c r="F35" s="30"/>
      <c r="G35" s="31"/>
      <c r="H35" s="31"/>
      <c r="I35" s="31"/>
      <c r="J35" s="31"/>
    </row>
    <row r="38" spans="1:1" ht="33.75" thickBot="1" customHeight="1">
      <c r="A38" s="1" t="s">
        <v>65</v>
      </c>
      <c r="B38" s="1"/>
      <c r="C38" s="1"/>
      <c r="D38" s="1"/>
      <c r="E38" s="1"/>
      <c r="F38" s="1"/>
      <c r="G38" s="1"/>
      <c r="H38" s="1"/>
      <c r="I38" s="1"/>
      <c r="J38" s="1"/>
    </row>
    <row r="39" spans="1:1" ht="33.75" thickBot="1" customHeight="1">
      <c r="A39" s="1" t="s">
        <v>66</v>
      </c>
      <c r="B39" s="1"/>
      <c r="C39" s="1"/>
      <c r="D39" s="1"/>
      <c r="E39" s="1"/>
      <c r="F39" s="1"/>
      <c r="G39" s="1"/>
      <c r="H39" s="1"/>
      <c r="I39" s="1"/>
      <c r="J39" s="1"/>
    </row>
    <row r="40" spans="1:1" ht="33.75" thickBot="1" customHeight="1">
      <c r="A40" s="1" t="s">
        <v>67</v>
      </c>
      <c r="B40" s="1"/>
      <c r="C40" s="1"/>
      <c r="D40" s="1"/>
      <c r="E40" s="1"/>
      <c r="F40" s="1"/>
      <c r="G40" s="1"/>
      <c r="H40" s="1"/>
      <c r="I40" s="1"/>
      <c r="J40" s="1"/>
    </row>
  </sheetData>
  <mergeCells count="81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H13"/>
    <mergeCell ref="A14:B14"/>
    <mergeCell ref="C14:D14"/>
    <mergeCell ref="F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I19"/>
    <mergeCell ref="A20:B20"/>
    <mergeCell ref="C20:D20"/>
    <mergeCell ref="E20:H20"/>
    <mergeCell ref="A21:B21"/>
    <mergeCell ref="C21:D21"/>
    <mergeCell ref="F21:H21"/>
    <mergeCell ref="A22:B22"/>
    <mergeCell ref="C22:D22"/>
    <mergeCell ref="F22:H22"/>
    <mergeCell ref="A23:B23"/>
    <mergeCell ref="C23:D23"/>
    <mergeCell ref="F23:H23"/>
    <mergeCell ref="A24:B24"/>
    <mergeCell ref="C24:D24"/>
    <mergeCell ref="F24:H24"/>
    <mergeCell ref="A25:B25"/>
    <mergeCell ref="C25:D25"/>
    <mergeCell ref="F25:I25"/>
    <mergeCell ref="A26:B26"/>
    <mergeCell ref="C26:D26"/>
    <mergeCell ref="E26:H26"/>
    <mergeCell ref="A27:B27"/>
    <mergeCell ref="C27:D27"/>
    <mergeCell ref="F27:H27"/>
    <mergeCell ref="A28:E28"/>
    <mergeCell ref="F28:I28"/>
    <mergeCell ref="A31:F31"/>
    <mergeCell ref="H31:I31"/>
    <mergeCell ref="A32:F32"/>
    <mergeCell ref="G32:G33"/>
    <mergeCell ref="H32:I33"/>
    <mergeCell ref="J32:J33"/>
    <mergeCell ref="A33:F33"/>
    <mergeCell ref="A34:F34"/>
    <mergeCell ref="G34:G35"/>
    <mergeCell ref="H34:I35"/>
    <mergeCell ref="J34:J35"/>
    <mergeCell ref="A35:F35"/>
    <mergeCell ref="A38:J38"/>
    <mergeCell ref="A39:J39"/>
    <mergeCell ref="A40:J40"/>
  </mergeCells>
  <pageMargins left="0.147638" right="0.147638" top="0.206693" bottom="0.206693" header="0.0" footer="0.0"/>
  <pageSetup paperSize="9" orientation="portrait"/>
  <rowBreaks count="0" manualBreakCount="0">
    </rowBreaks>
</worksheet>
</file>