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<sst xmlns="http://schemas.openxmlformats.org/spreadsheetml/2006/main" count="62" uniqueCount="62">
  <si>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</si>
  <si>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ICE113</t>
  </si>
  <si>
    <t xml:space="preserve">m²</t>
  </si>
  <si>
    <t xml:space="preserve">Sistema de calefacción y refrigeración por suelo radiante, con capa de mortero, "POLYTHERM".</t>
  </si>
  <si>
    <r>
      <rPr>
        <sz val="8.25"/>
        <color rgb="FF000000"/>
        <rFont val="Arial"/>
        <family val="2"/>
      </rPr>
      <t xml:space="preserve">Sistema de calefacción por suelo radiante Reversible Polytherm Dinamic "POLYTHERM", formado por, banda autoadhesiva de espuma de polietileno, de 150x7 mm, panel de tetones de poliestireno expandido con grafito con estructura celular cerrada, con plastificado en su cara superior, de 40 mm de espesor total y 1003x1253 mm, modelo Pol-Bau Grafito 18/40 DM-22, tubo de polietileno resistente a la temperatura (PE-RT) con barrera de oxígeno (EVOH) y recubrimiento exterior de polímero con micropartículas metálicas, Polytherm Evohflex Plus, de 15 mm de diámetro exterior y 1,5 mm de espesor, y mortero autonivelante, "POLYTHERM",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</si>
  <si>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</si>
  <si>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</si>
  <si>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</si>
  <si>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</si>
  <si>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</si>
  <si>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</si>
  <si>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</si>
  <si>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mt38pol037a</t>
  </si>
  <si>
    <t xml:space="preserve">m</t>
  </si>
  <si>
    <t xml:space="preserve">Banda autoadhesiva de espuma de polietileno, de 150x7 mm, "POLYTHERM".</t>
  </si>
  <si>
    <t xml:space="preserve">mt17pol020a</t>
  </si>
  <si>
    <t xml:space="preserve">m²</t>
  </si>
  <si>
    <t xml:space="preserve">Panel de tetones de poliestireno expandido con grafito con estructura celular cerrada, con plastificado en su cara superior, de 40 mm de espesor total y 1003x1253 mm, modelo Pol-Bau Grafito 18/40 DM-22 "POLYTHERM", para tubo de 15 ó 16 mm de diámetro, paso del tubo múltiplo de 6 cm, provisto de perfiles perimetrales machihembrados para el montaje.</t>
  </si>
  <si>
    <t xml:space="preserve">mt37pol027Na</t>
  </si>
  <si>
    <t xml:space="preserve">m</t>
  </si>
  <si>
    <t xml:space="preserve">Tubo de polietileno resistente a la temperatura (PE-RT) con barrera de oxígeno (EVOH) y recubrimiento exterior de polímero con micropartículas metálicas, Polytherm Evohflex Plus "POLYTHERM", de 15 mm de diámetro exterior y 1,5 mm de espesor, según UNE-EN ISO 22391-2.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</si>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</sst>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0.9</v>
      </c>
      <c r="J10" s="12">
        <f ca="1">ROUND(INDIRECT(ADDRESS(ROW()+(0), COLUMN()+(-4), 1))*INDIRECT(ADDRESS(ROW()+(0), COLUMN()+(-1), 1)), 2)</f>
        <v>0.54</v>
      </c>
    </row>
    <row r="11" spans="1:10" ht="55.50" thickBot="1" customHeight="1">
      <c r="A11" s="1" t="s">
        <v>15</v>
      </c>
      <c r="B11" s="1"/>
      <c r="C11" s="10" t="s">
        <v>16</v>
      </c>
      <c r="D11" s="10"/>
      <c r="E11" s="1" t="s">
        <v>17</v>
      </c>
      <c r="F11" s="11">
        <v>1</v>
      </c>
      <c r="G11" s="11"/>
      <c r="H11" s="11"/>
      <c r="I11" s="12">
        <v>11.85</v>
      </c>
      <c r="J11" s="12">
        <f ca="1">ROUND(INDIRECT(ADDRESS(ROW()+(0), COLUMN()+(-4), 1))*INDIRECT(ADDRESS(ROW()+(0), COLUMN()+(-1), 1)), 2)</f>
        <v>11.85</v>
      </c>
    </row>
    <row r="12" spans="1:10" ht="45.00" thickBot="1" customHeight="1">
      <c r="A12" s="1" t="s">
        <v>18</v>
      </c>
      <c r="B12" s="1"/>
      <c r="C12" s="10" t="s">
        <v>19</v>
      </c>
      <c r="D12" s="10"/>
      <c r="E12" s="1" t="s">
        <v>20</v>
      </c>
      <c r="F12" s="11">
        <v>16.667</v>
      </c>
      <c r="G12" s="11"/>
      <c r="H12" s="11"/>
      <c r="I12" s="12">
        <v>0.99</v>
      </c>
      <c r="J12" s="12">
        <f ca="1">ROUND(INDIRECT(ADDRESS(ROW()+(0), COLUMN()+(-4), 1))*INDIRECT(ADDRESS(ROW()+(0), COLUMN()+(-1), 1)), 2)</f>
        <v>16.5</v>
      </c>
    </row>
    <row r="13" spans="1:10" ht="24.00" thickBot="1" customHeight="1">
      <c r="A13" s="1" t="s">
        <v>21</v>
      </c>
      <c r="B13" s="1"/>
      <c r="C13" s="10" t="s">
        <v>22</v>
      </c>
      <c r="D13" s="10"/>
      <c r="E13" s="1" t="s">
        <v>23</v>
      </c>
      <c r="F13" s="11">
        <v>0.05</v>
      </c>
      <c r="G13" s="11"/>
      <c r="H13" s="11"/>
      <c r="I13" s="12">
        <v>259.96</v>
      </c>
      <c r="J13" s="12">
        <f ca="1">ROUND(INDIRECT(ADDRESS(ROW()+(0), COLUMN()+(-4), 1))*INDIRECT(ADDRESS(ROW()+(0), COLUMN()+(-1), 1)), 2)</f>
        <v>13</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41.9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v>
      </c>
      <c r="G17" s="13"/>
      <c r="H17" s="13"/>
      <c r="I17" s="14">
        <v>10.91</v>
      </c>
      <c r="J17" s="14">
        <f ca="1">ROUND(INDIRECT(ADDRESS(ROW()+(0), COLUMN()+(-4), 1))*INDIRECT(ADDRESS(ROW()+(0), COLUMN()+(-1), 1)), 2)</f>
        <v>0.55</v>
      </c>
    </row>
    <row r="18" spans="1:10" ht="13.50" thickBot="1" customHeight="1">
      <c r="A18" s="15"/>
      <c r="B18" s="15"/>
      <c r="C18" s="15"/>
      <c r="D18" s="15"/>
      <c r="E18" s="15"/>
      <c r="F18" s="9" t="s">
        <v>32</v>
      </c>
      <c r="G18" s="9"/>
      <c r="H18" s="9"/>
      <c r="I18" s="9"/>
      <c r="J18" s="17">
        <f ca="1">ROUND(SUM(INDIRECT(ADDRESS(ROW()+(-1), COLUMN()+(0), 1))), 2)</f>
        <v>0.55</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0.667</v>
      </c>
      <c r="G20" s="11"/>
      <c r="H20" s="11"/>
      <c r="I20" s="12">
        <v>23.16</v>
      </c>
      <c r="J20" s="12">
        <f ca="1">ROUND(INDIRECT(ADDRESS(ROW()+(0), COLUMN()+(-4), 1))*INDIRECT(ADDRESS(ROW()+(0), COLUMN()+(-1), 1)), 2)</f>
        <v>15.45</v>
      </c>
    </row>
    <row r="21" spans="1:10" ht="13.50" thickBot="1" customHeight="1">
      <c r="A21" s="1" t="s">
        <v>37</v>
      </c>
      <c r="B21" s="1"/>
      <c r="C21" s="10" t="s">
        <v>38</v>
      </c>
      <c r="D21" s="10"/>
      <c r="E21" s="1" t="s">
        <v>39</v>
      </c>
      <c r="F21" s="11">
        <v>0.667</v>
      </c>
      <c r="G21" s="11"/>
      <c r="H21" s="11"/>
      <c r="I21" s="12">
        <v>21.75</v>
      </c>
      <c r="J21" s="12">
        <f ca="1">ROUND(INDIRECT(ADDRESS(ROW()+(0), COLUMN()+(-4), 1))*INDIRECT(ADDRESS(ROW()+(0), COLUMN()+(-1), 1)), 2)</f>
        <v>14.51</v>
      </c>
    </row>
    <row r="22" spans="1:10" ht="13.50" thickBot="1" customHeight="1">
      <c r="A22" s="1" t="s">
        <v>40</v>
      </c>
      <c r="B22" s="1"/>
      <c r="C22" s="10" t="s">
        <v>41</v>
      </c>
      <c r="D22" s="10"/>
      <c r="E22" s="1" t="s">
        <v>42</v>
      </c>
      <c r="F22" s="11">
        <v>0.05</v>
      </c>
      <c r="G22" s="11"/>
      <c r="H22" s="11"/>
      <c r="I22" s="12">
        <v>22.53</v>
      </c>
      <c r="J22" s="12">
        <f ca="1">ROUND(INDIRECT(ADDRESS(ROW()+(0), COLUMN()+(-4), 1))*INDIRECT(ADDRESS(ROW()+(0), COLUMN()+(-1), 1)), 2)</f>
        <v>1.13</v>
      </c>
    </row>
    <row r="23" spans="1:10" ht="13.50" thickBot="1" customHeight="1">
      <c r="A23" s="1" t="s">
        <v>43</v>
      </c>
      <c r="B23" s="1"/>
      <c r="C23" s="10" t="s">
        <v>44</v>
      </c>
      <c r="D23" s="10"/>
      <c r="E23" s="1" t="s">
        <v>45</v>
      </c>
      <c r="F23" s="13">
        <v>0.05</v>
      </c>
      <c r="G23" s="13"/>
      <c r="H23" s="13"/>
      <c r="I23" s="14">
        <v>21.78</v>
      </c>
      <c r="J23" s="14">
        <f ca="1">ROUND(INDIRECT(ADDRESS(ROW()+(0), COLUMN()+(-4), 1))*INDIRECT(ADDRESS(ROW()+(0), COLUMN()+(-1), 1)), 2)</f>
        <v>1.09</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32.18</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74.63</v>
      </c>
      <c r="J26" s="14">
        <f ca="1">ROUND(INDIRECT(ADDRESS(ROW()+(0), COLUMN()+(-4), 1))*INDIRECT(ADDRESS(ROW()+(0), COLUMN()+(-1), 1))/100, 2)</f>
        <v>1.49</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76.12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