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<sst xmlns="http://schemas.openxmlformats.org/spreadsheetml/2006/main" count="39" uniqueCount="39">
  <si>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</si>
  <si>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IOJ003</t>
  </si>
  <si>
    <t xml:space="preserve">Ud</t>
  </si>
  <si>
    <t xml:space="preserve">Sellado de paso de cables, mazos de cables y canalizaciones de cables de pequeñas o medianas dimensiones, con masilla intumescente.</t>
  </si>
  <si>
    <r>
      <rPr>
        <sz val="8.25"/>
        <color rgb="FF000000"/>
        <rFont val="Arial"/>
        <family val="2"/>
      </rPr>
      <t xml:space="preserve">Suministro e instalación de </t>
    </r>
    <r>
      <rPr>
        <b/>
        <sz val="8.25"/>
        <color rgb="FF000000"/>
        <rFont val="Arial"/>
        <family val="2"/>
      </rPr>
      <t xml:space="preserve">sistema de sellado de paso de cables con aislamiento, de diámetro exterior menor o igual de 21 mm, en muro, de 100 mm de espesor, a través de una abertura de 100 mm de anchura y 100 mm de altura, para protección pasiva contra incendios y garantizar la resistencia al fuego EI 120, formado por material de relleno de nódulos de lana de roca, de 45 kg/m³ de densidad, recubierto por ambas caras por una capa de 25 mm de espesor de masilla intumescente con propiedades ignífugas, color gris antracita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</si>
  <si>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</si>
  <si>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</si>
  <si>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</si>
  <si>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</si>
  <si>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</si>
  <si>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</si>
  <si>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</si>
  <si>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mt16lra011a</t>
  </si>
  <si>
    <t xml:space="preserve">kg</t>
  </si>
  <si>
    <t xml:space="preserve">Nódulos de lana de roca, de 45 kg/m³ de densidad, para relleno de hendiduras y juntas.</t>
  </si>
  <si>
    <t xml:space="preserve">mt41phi040a</t>
  </si>
  <si>
    <t xml:space="preserve">Ud</t>
  </si>
  <si>
    <t xml:space="preserve">Cartucho de 310 ml de masilla intumescente con propiedades ignífugas, color gris antracita, para sellado de juntas y aberturas.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</si>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</sst>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55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0.022000</v>
      </c>
      <c r="H10" s="10"/>
      <c r="I10" s="11">
        <v>2.420000</v>
      </c>
      <c r="J10" s="11">
        <f ca="1">ROUND(INDIRECT(ADDRESS(ROW()+(0), COLUMN()+(-3), 1))*INDIRECT(ADDRESS(ROW()+(0), COLUMN()+(-1), 1)), 2)</f>
        <v>0.050000</v>
      </c>
    </row>
    <row r="11" spans="1:10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2">
        <v>1.611000</v>
      </c>
      <c r="H11" s="12"/>
      <c r="I11" s="13">
        <v>12.260000</v>
      </c>
      <c r="J11" s="13">
        <f ca="1">ROUND(INDIRECT(ADDRESS(ROW()+(0), COLUMN()+(-3), 1))*INDIRECT(ADDRESS(ROW()+(0), COLUMN()+(-1), 1)), 2)</f>
        <v>19.750000</v>
      </c>
    </row>
    <row r="12" spans="1:10" ht="13.50" thickBot="1" customHeight="1">
      <c r="A12" s="14"/>
      <c r="B12" s="14"/>
      <c r="C12" s="14"/>
      <c r="D12" s="14"/>
      <c r="E12" s="14"/>
      <c r="F12" s="14"/>
      <c r="G12" s="8" t="s">
        <v>18</v>
      </c>
      <c r="H12" s="8"/>
      <c r="I12" s="8"/>
      <c r="J12" s="16">
        <f ca="1">ROUND(SUM(INDIRECT(ADDRESS(ROW()+(-1), COLUMN()+(0), 1)),INDIRECT(ADDRESS(ROW()+(-2), COLUMN()+(0), 1))), 2)</f>
        <v>19.800000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"/>
      <c r="G14" s="12">
        <v>0.300000</v>
      </c>
      <c r="H14" s="12"/>
      <c r="I14" s="13">
        <v>16.330000</v>
      </c>
      <c r="J14" s="13">
        <f ca="1">ROUND(INDIRECT(ADDRESS(ROW()+(0), COLUMN()+(-3), 1))*INDIRECT(ADDRESS(ROW()+(0), COLUMN()+(-1), 1)), 2)</f>
        <v>4.900000</v>
      </c>
    </row>
    <row r="15" spans="1:10" ht="13.50" thickBot="1" customHeight="1">
      <c r="A15" s="14"/>
      <c r="B15" s="14"/>
      <c r="C15" s="14"/>
      <c r="D15" s="14"/>
      <c r="E15" s="14"/>
      <c r="F15" s="14"/>
      <c r="G15" s="8" t="s">
        <v>23</v>
      </c>
      <c r="H15" s="8"/>
      <c r="I15" s="8"/>
      <c r="J15" s="16">
        <f ca="1">ROUND(SUM(INDIRECT(ADDRESS(ROW()+(-1), COLUMN()+(0), 1))), 2)</f>
        <v>4.900000</v>
      </c>
    </row>
    <row r="16" spans="1:10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7"/>
      <c r="H16" s="17"/>
      <c r="I16" s="14"/>
      <c r="J16" s="14"/>
    </row>
    <row r="17" spans="1:10" ht="13.50" thickBot="1" customHeight="1">
      <c r="A17" s="18"/>
      <c r="B17" s="18"/>
      <c r="C17" s="19" t="s">
        <v>25</v>
      </c>
      <c r="D17" s="19"/>
      <c r="E17" s="18" t="s">
        <v>26</v>
      </c>
      <c r="F17" s="18"/>
      <c r="G17" s="12">
        <v>2.000000</v>
      </c>
      <c r="H17" s="12"/>
      <c r="I17" s="13">
        <f ca="1">ROUND(SUM(INDIRECT(ADDRESS(ROW()+(-2), COLUMN()+(1), 1)),INDIRECT(ADDRESS(ROW()+(-5), COLUMN()+(1), 1))), 2)</f>
        <v>24.700000</v>
      </c>
      <c r="J17" s="13">
        <f ca="1">ROUND(INDIRECT(ADDRESS(ROW()+(0), COLUMN()+(-3), 1))*INDIRECT(ADDRESS(ROW()+(0), COLUMN()+(-1), 1))/100, 2)</f>
        <v>0.490000</v>
      </c>
    </row>
    <row r="18" spans="1:10" ht="13.50" thickBot="1" customHeight="1">
      <c r="A18" s="20" t="s">
        <v>27</v>
      </c>
      <c r="B18" s="20"/>
      <c r="C18" s="21"/>
      <c r="D18" s="21"/>
      <c r="E18" s="22"/>
      <c r="F18" s="22"/>
      <c r="G18" s="23" t="s">
        <v>28</v>
      </c>
      <c r="H18" s="23"/>
      <c r="I18" s="24"/>
      <c r="J18" s="25">
        <f ca="1">ROUND(SUM(INDIRECT(ADDRESS(ROW()+(-1), COLUMN()+(0), 1)),INDIRECT(ADDRESS(ROW()+(-3), COLUMN()+(0), 1)),INDIRECT(ADDRESS(ROW()+(-6), COLUMN()+(0), 1))), 2)</f>
        <v>25.190000</v>
      </c>
    </row>
    <row r="21" spans="1:10" ht="13.50" thickBot="1" customHeight="1">
      <c r="A21" s="26" t="s">
        <v>29</v>
      </c>
      <c r="B21" s="26"/>
      <c r="C21" s="26"/>
      <c r="D21" s="26"/>
      <c r="E21" s="26"/>
      <c r="F21" s="26" t="s">
        <v>30</v>
      </c>
      <c r="G21" s="26"/>
      <c r="H21" s="26" t="s">
        <v>31</v>
      </c>
      <c r="I21" s="26"/>
      <c r="J21" s="26" t="s">
        <v>32</v>
      </c>
    </row>
    <row r="22" spans="1:10" ht="13.50" thickBot="1" customHeight="1">
      <c r="A22" s="27" t="s">
        <v>33</v>
      </c>
      <c r="B22" s="27"/>
      <c r="C22" s="27"/>
      <c r="D22" s="27"/>
      <c r="E22" s="27"/>
      <c r="F22" s="28">
        <v>1072015.000000</v>
      </c>
      <c r="G22" s="28"/>
      <c r="H22" s="28">
        <v>1072016.000000</v>
      </c>
      <c r="I22" s="28"/>
      <c r="J22" s="28" t="s">
        <v>34</v>
      </c>
    </row>
    <row r="23" spans="1:10" ht="24.00" thickBot="1" customHeight="1">
      <c r="A23" s="29" t="s">
        <v>35</v>
      </c>
      <c r="B23" s="29"/>
      <c r="C23" s="29"/>
      <c r="D23" s="29"/>
      <c r="E23" s="29"/>
      <c r="F23" s="30"/>
      <c r="G23" s="30"/>
      <c r="H23" s="30"/>
      <c r="I23" s="30"/>
      <c r="J23" s="30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