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<sst xmlns="http://schemas.openxmlformats.org/spreadsheetml/2006/main" count="39" uniqueCount="39">
  <si>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</si>
  <si>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IOJ004</t>
  </si>
  <si>
    <t xml:space="preserve">m</t>
  </si>
  <si>
    <t xml:space="preserve">Sellado de junta perimetral entre forjado y muro cortina, con sellador proyectable.</t>
  </si>
  <si>
    <r>
      <rPr>
        <sz val="8.25"/>
        <color rgb="FF000000"/>
        <rFont val="Arial"/>
        <family val="2"/>
      </rPr>
      <t xml:space="preserve">Suministro e instalación de </t>
    </r>
    <r>
      <rPr>
        <b/>
        <sz val="8.25"/>
        <color rgb="FF000000"/>
        <rFont val="Arial"/>
        <family val="2"/>
      </rPr>
      <t xml:space="preserve">sistema de sellado de junta perimetral entre forjado y muro cortina, con una anchura media de junta de 20 mm, para protección pasiva contra incendios y garantizar la resistencia al fuego EI 90, formado por material de relleno de panel rígido de lana mineral, según UNE-EN 13162, no revestido, de 40 mm de espesor, resistencia térmica 1,1 m²K/W, conductividad térmica 0,035 W/(mK), recubierto por la cara superior por una capa de 3 mm de espesor de sellador proyectable con propiedades ignífugas, color rojo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</si>
  <si>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</si>
  <si>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</si>
  <si>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</si>
  <si>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</si>
  <si>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</si>
  <si>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</si>
  <si>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</si>
  <si>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mt16lra010b</t>
  </si>
  <si>
    <t xml:space="preserve">m²</t>
  </si>
  <si>
    <t xml:space="preserve">Panel rígido de lana mineral, según UNE-EN 13162, no revestido, de 40 mm de espesor, resistencia térmica 1,1 m²K/W, conductividad térmica 0,035 W/(mK).</t>
  </si>
  <si>
    <t xml:space="preserve">mt41phi030a</t>
  </si>
  <si>
    <t xml:space="preserve">l</t>
  </si>
  <si>
    <t xml:space="preserve">Sellador proyectable con propiedades ignífugas, color rojo, para sellado de penetraciones.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</si>
  <si>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</si>
  <si>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</si>
  <si>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</si>
  <si>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</si>
  <si>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</si>
  <si>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</si>
  <si>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</si>
  <si>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</si>
  <si>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</si>
  <si>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0,65€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</si>
  <si>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</si>
  <si>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norma UNE y Título de la norma transposición de norma armonizada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</si>
  <si>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</si>
  <si>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</si>
  <si>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</si>
  <si>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UNE-EN 13162:2013/A1:2015</t>
  </si>
  <si>
    <t xml:space="preserve">1/3/4</t>
  </si>
  <si>
    <t xml:space="preserve">Productos aislantes térmicos para aplicaciones en la edificación. Productos manufacturados de lana mineral (MW).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</si>
  <si>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 e inicio del período de coexistencia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</si>
  <si>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final del período de coexistencia / entrada en vigor marcado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</si>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</sst>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19" customWidth="1"/>
    <col min="4" max="4" width="6.46" customWidth="1"/>
    <col min="5" max="5" width="55.59" customWidth="1"/>
    <col min="6" max="6" width="3.40" customWidth="1"/>
    <col min="7" max="7" width="9.52" customWidth="1"/>
    <col min="8" max="8" width="4.59" customWidth="1"/>
    <col min="9" max="9" width="9.86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108.00" thickBot="1" customHeight="1">
      <c r="A5" s="4" t="s">
        <v>4</v>
      </c>
      <c r="B5" s="4"/>
      <c r="C5" s="4"/>
      <c r="D5" s="4"/>
      <c r="E5" s="4"/>
      <c r="F5" s="4"/>
      <c r="G5" s="4"/>
      <c r="H5" s="4"/>
      <c r="I5" s="4"/>
      <c r="J5" s="4"/>
    </row>
    <row r="8" spans="1:10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5"/>
      <c r="G8" s="6" t="s">
        <v>8</v>
      </c>
      <c r="H8" s="6"/>
      <c r="I8" s="6" t="s">
        <v>9</v>
      </c>
      <c r="J8" s="6" t="s">
        <v>10</v>
      </c>
    </row>
    <row r="9" spans="1:10" ht="13.50" thickBot="1" customHeight="1">
      <c r="A9" s="7">
        <v>1.000000</v>
      </c>
      <c r="B9" s="7"/>
      <c r="C9" s="7"/>
      <c r="D9" s="7"/>
      <c r="E9" s="8" t="s">
        <v>11</v>
      </c>
      <c r="F9" s="8"/>
      <c r="G9" s="8"/>
      <c r="H9" s="8"/>
      <c r="I9" s="7"/>
      <c r="J9" s="7"/>
    </row>
    <row r="10" spans="1:10" ht="34.5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"/>
      <c r="G10" s="10">
        <v>0.020000</v>
      </c>
      <c r="H10" s="10"/>
      <c r="I10" s="11">
        <v>11.110000</v>
      </c>
      <c r="J10" s="11">
        <f ca="1">ROUND(INDIRECT(ADDRESS(ROW()+(0), COLUMN()+(-3), 1))*INDIRECT(ADDRESS(ROW()+(0), COLUMN()+(-1), 1)), 2)</f>
        <v>0.220000</v>
      </c>
    </row>
    <row r="11" spans="1:10" ht="24.00" thickBot="1" customHeight="1">
      <c r="A11" s="1" t="s">
        <v>15</v>
      </c>
      <c r="B11" s="1"/>
      <c r="C11" s="9" t="s">
        <v>16</v>
      </c>
      <c r="D11" s="9"/>
      <c r="E11" s="1" t="s">
        <v>17</v>
      </c>
      <c r="F11" s="1"/>
      <c r="G11" s="12">
        <v>0.150000</v>
      </c>
      <c r="H11" s="12"/>
      <c r="I11" s="13">
        <v>24.120000</v>
      </c>
      <c r="J11" s="13">
        <f ca="1">ROUND(INDIRECT(ADDRESS(ROW()+(0), COLUMN()+(-3), 1))*INDIRECT(ADDRESS(ROW()+(0), COLUMN()+(-1), 1)), 2)</f>
        <v>3.620000</v>
      </c>
    </row>
    <row r="12" spans="1:10" ht="13.50" thickBot="1" customHeight="1">
      <c r="A12" s="14"/>
      <c r="B12" s="14"/>
      <c r="C12" s="14"/>
      <c r="D12" s="14"/>
      <c r="E12" s="14"/>
      <c r="F12" s="14"/>
      <c r="G12" s="8" t="s">
        <v>18</v>
      </c>
      <c r="H12" s="8"/>
      <c r="I12" s="8"/>
      <c r="J12" s="16">
        <f ca="1">ROUND(SUM(INDIRECT(ADDRESS(ROW()+(-1), COLUMN()+(0), 1)),INDIRECT(ADDRESS(ROW()+(-2), COLUMN()+(0), 1))), 2)</f>
        <v>3.840000</v>
      </c>
    </row>
    <row r="13" spans="1:10" ht="13.50" thickBot="1" customHeight="1">
      <c r="A13" s="14">
        <v>2.000000</v>
      </c>
      <c r="B13" s="14"/>
      <c r="C13" s="14"/>
      <c r="D13" s="14"/>
      <c r="E13" s="17" t="s">
        <v>19</v>
      </c>
      <c r="F13" s="17"/>
      <c r="G13" s="17"/>
      <c r="H13" s="17"/>
      <c r="I13" s="14"/>
      <c r="J13" s="14"/>
    </row>
    <row r="14" spans="1:10" ht="13.50" thickBot="1" customHeight="1">
      <c r="A14" s="1" t="s">
        <v>20</v>
      </c>
      <c r="B14" s="1"/>
      <c r="C14" s="9" t="s">
        <v>21</v>
      </c>
      <c r="D14" s="9"/>
      <c r="E14" s="1" t="s">
        <v>22</v>
      </c>
      <c r="F14" s="1"/>
      <c r="G14" s="12">
        <v>0.120000</v>
      </c>
      <c r="H14" s="12"/>
      <c r="I14" s="13">
        <v>16.330000</v>
      </c>
      <c r="J14" s="13">
        <f ca="1">ROUND(INDIRECT(ADDRESS(ROW()+(0), COLUMN()+(-3), 1))*INDIRECT(ADDRESS(ROW()+(0), COLUMN()+(-1), 1)), 2)</f>
        <v>1.960000</v>
      </c>
    </row>
    <row r="15" spans="1:10" ht="13.50" thickBot="1" customHeight="1">
      <c r="A15" s="14"/>
      <c r="B15" s="14"/>
      <c r="C15" s="14"/>
      <c r="D15" s="14"/>
      <c r="E15" s="14"/>
      <c r="F15" s="14"/>
      <c r="G15" s="8" t="s">
        <v>23</v>
      </c>
      <c r="H15" s="8"/>
      <c r="I15" s="8"/>
      <c r="J15" s="16">
        <f ca="1">ROUND(SUM(INDIRECT(ADDRESS(ROW()+(-1), COLUMN()+(0), 1))), 2)</f>
        <v>1.960000</v>
      </c>
    </row>
    <row r="16" spans="1:10" ht="13.50" thickBot="1" customHeight="1">
      <c r="A16" s="14">
        <v>3.000000</v>
      </c>
      <c r="B16" s="14"/>
      <c r="C16" s="14"/>
      <c r="D16" s="14"/>
      <c r="E16" s="17" t="s">
        <v>24</v>
      </c>
      <c r="F16" s="17"/>
      <c r="G16" s="17"/>
      <c r="H16" s="17"/>
      <c r="I16" s="14"/>
      <c r="J16" s="14"/>
    </row>
    <row r="17" spans="1:10" ht="13.50" thickBot="1" customHeight="1">
      <c r="A17" s="18"/>
      <c r="B17" s="18"/>
      <c r="C17" s="19" t="s">
        <v>25</v>
      </c>
      <c r="D17" s="19"/>
      <c r="E17" s="18" t="s">
        <v>26</v>
      </c>
      <c r="F17" s="18"/>
      <c r="G17" s="12">
        <v>2.000000</v>
      </c>
      <c r="H17" s="12"/>
      <c r="I17" s="13">
        <f ca="1">ROUND(SUM(INDIRECT(ADDRESS(ROW()+(-2), COLUMN()+(1), 1)),INDIRECT(ADDRESS(ROW()+(-5), COLUMN()+(1), 1))), 2)</f>
        <v>5.800000</v>
      </c>
      <c r="J17" s="13">
        <f ca="1">ROUND(INDIRECT(ADDRESS(ROW()+(0), COLUMN()+(-3), 1))*INDIRECT(ADDRESS(ROW()+(0), COLUMN()+(-1), 1))/100, 2)</f>
        <v>0.120000</v>
      </c>
    </row>
    <row r="18" spans="1:10" ht="13.50" thickBot="1" customHeight="1">
      <c r="A18" s="20" t="s">
        <v>27</v>
      </c>
      <c r="B18" s="20"/>
      <c r="C18" s="21"/>
      <c r="D18" s="21"/>
      <c r="E18" s="22"/>
      <c r="F18" s="22"/>
      <c r="G18" s="23" t="s">
        <v>28</v>
      </c>
      <c r="H18" s="23"/>
      <c r="I18" s="24"/>
      <c r="J18" s="25">
        <f ca="1">ROUND(SUM(INDIRECT(ADDRESS(ROW()+(-1), COLUMN()+(0), 1)),INDIRECT(ADDRESS(ROW()+(-3), COLUMN()+(0), 1)),INDIRECT(ADDRESS(ROW()+(-6), COLUMN()+(0), 1))), 2)</f>
        <v>5.920000</v>
      </c>
    </row>
    <row r="21" spans="1:10" ht="13.50" thickBot="1" customHeight="1">
      <c r="A21" s="26" t="s">
        <v>29</v>
      </c>
      <c r="B21" s="26"/>
      <c r="C21" s="26"/>
      <c r="D21" s="26"/>
      <c r="E21" s="26"/>
      <c r="F21" s="26" t="s">
        <v>30</v>
      </c>
      <c r="G21" s="26"/>
      <c r="H21" s="26" t="s">
        <v>31</v>
      </c>
      <c r="I21" s="26"/>
      <c r="J21" s="26" t="s">
        <v>32</v>
      </c>
    </row>
    <row r="22" spans="1:10" ht="13.50" thickBot="1" customHeight="1">
      <c r="A22" s="27" t="s">
        <v>33</v>
      </c>
      <c r="B22" s="27"/>
      <c r="C22" s="27"/>
      <c r="D22" s="27"/>
      <c r="E22" s="27"/>
      <c r="F22" s="28">
        <v>1072015.000000</v>
      </c>
      <c r="G22" s="28"/>
      <c r="H22" s="28">
        <v>1072016.000000</v>
      </c>
      <c r="I22" s="28"/>
      <c r="J22" s="28" t="s">
        <v>34</v>
      </c>
    </row>
    <row r="23" spans="1:10" ht="24.00" thickBot="1" customHeight="1">
      <c r="A23" s="29" t="s">
        <v>35</v>
      </c>
      <c r="B23" s="29"/>
      <c r="C23" s="29"/>
      <c r="D23" s="29"/>
      <c r="E23" s="29"/>
      <c r="F23" s="30"/>
      <c r="G23" s="30"/>
      <c r="H23" s="30"/>
      <c r="I23" s="30"/>
      <c r="J23" s="30"/>
    </row>
    <row r="26" spans="1:1" ht="33.75" thickBot="1" customHeight="1">
      <c r="A26" s="1" t="s">
        <v>36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37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38</v>
      </c>
      <c r="B28" s="1"/>
      <c r="C28" s="1"/>
      <c r="D28" s="1"/>
      <c r="E28" s="1"/>
      <c r="F28" s="1"/>
      <c r="G28" s="1"/>
      <c r="H28" s="1"/>
      <c r="I28" s="1"/>
      <c r="J28" s="1"/>
    </row>
  </sheetData>
  <mergeCells count="54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I12"/>
    <mergeCell ref="A13:B13"/>
    <mergeCell ref="C13:D13"/>
    <mergeCell ref="E13:H13"/>
    <mergeCell ref="A14:B14"/>
    <mergeCell ref="C14:D14"/>
    <mergeCell ref="E14:F14"/>
    <mergeCell ref="G14:H14"/>
    <mergeCell ref="A15:B15"/>
    <mergeCell ref="C15:D15"/>
    <mergeCell ref="E15:F15"/>
    <mergeCell ref="G15:I15"/>
    <mergeCell ref="A16:B16"/>
    <mergeCell ref="C16:D16"/>
    <mergeCell ref="E16:H16"/>
    <mergeCell ref="A17:B17"/>
    <mergeCell ref="C17:D17"/>
    <mergeCell ref="E17:F17"/>
    <mergeCell ref="G17:H17"/>
    <mergeCell ref="A18:F18"/>
    <mergeCell ref="G18:I18"/>
    <mergeCell ref="A21:E21"/>
    <mergeCell ref="F21:G21"/>
    <mergeCell ref="H21:I21"/>
    <mergeCell ref="A22:E22"/>
    <mergeCell ref="F22:G23"/>
    <mergeCell ref="H22:I23"/>
    <mergeCell ref="J22:J23"/>
    <mergeCell ref="A23:E23"/>
    <mergeCell ref="A26:J26"/>
    <mergeCell ref="A27:J27"/>
    <mergeCell ref="A28:J28"/>
  </mergeCells>
  <pageMargins left="0.620079" right="0.472441" top="0.472441" bottom="0.472441" header="0.0" footer="0.0"/>
  <pageSetup paperSize="9" orientation="portrait"/>
  <rowBreaks count="0" manualBreakCount="0">
    </rowBreaks>
</worksheet>
</file>