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<sst xmlns="http://schemas.openxmlformats.org/spreadsheetml/2006/main" count="61" uniqueCount="61">
  <si>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</si>
  <si>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IOJ024</t>
  </si>
  <si>
    <t xml:space="preserve">m</t>
  </si>
  <si>
    <t xml:space="preserve">Protección pasiva contra incendios de estructura metálica, con placas de yeso laminado, sistema "PLACO".</t>
  </si>
  <si>
    <r>
      <rPr>
        <sz val="8.25"/>
        <color rgb="FF000000"/>
        <rFont val="Arial"/>
        <family val="2"/>
      </rPr>
      <t xml:space="preserve">Suministro e instalación de sistema de protección pasiva contra incendios de </t>
    </r>
    <r>
      <rPr>
        <b/>
        <sz val="8.25"/>
        <color rgb="FF000000"/>
        <rFont val="Arial"/>
        <family val="2"/>
      </rPr>
      <t xml:space="preserve">viga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acero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HEA 100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protegida en sus 4 caras</t>
    </r>
    <r>
      <rPr>
        <sz val="8.25"/>
        <color rgb="FF000000"/>
        <rFont val="Arial"/>
        <family val="2"/>
      </rPr>
      <t xml:space="preserve"> y con una resistencia al fuego de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minutos, sistema </t>
    </r>
    <r>
      <rPr>
        <b/>
        <sz val="8.25"/>
        <color rgb="FF000000"/>
        <rFont val="Arial"/>
        <family val="2"/>
      </rPr>
      <t xml:space="preserve">"PLACO"</t>
    </r>
    <r>
      <rPr>
        <sz val="8.25"/>
        <color rgb="FF000000"/>
        <rFont val="Arial"/>
        <family val="2"/>
      </rPr>
      <t xml:space="preserve">, mediante recubrimiento con placas de yeso laminado </t>
    </r>
    <r>
      <rPr>
        <b/>
        <sz val="8.25"/>
        <color rgb="FF000000"/>
        <rFont val="Arial"/>
        <family val="2"/>
      </rPr>
      <t xml:space="preserve">Placoflam</t>
    </r>
    <r>
      <rPr>
        <sz val="8.25"/>
        <color rgb="FF000000"/>
        <rFont val="Arial"/>
        <family val="2"/>
      </rPr>
      <t xml:space="preserve">, fijadas con </t>
    </r>
    <r>
      <rPr>
        <b/>
        <sz val="8.25"/>
        <color rgb="FF000000"/>
        <rFont val="Arial"/>
        <family val="2"/>
      </rPr>
      <t xml:space="preserve">clips y perfiles metálicos</t>
    </r>
    <r>
      <rPr>
        <sz val="8.25"/>
        <color rgb="FF000000"/>
        <rFont val="Arial"/>
        <family val="2"/>
      </rPr>
      <t xml:space="preserve">. Incluso </t>
    </r>
    <r>
      <rPr>
        <b/>
        <sz val="8.25"/>
        <color rgb="FF000000"/>
        <rFont val="Arial"/>
        <family val="2"/>
      </rPr>
      <t xml:space="preserve">fijaciones, tornillería y pasta y cinta para el tratamiento de juntas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</si>
  <si>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</si>
  <si>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</si>
  <si>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</si>
  <si>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</si>
  <si>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</si>
  <si>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</si>
  <si>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</si>
  <si>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mt12plk010ffmcc</t>
  </si>
  <si>
    <t xml:space="preserve">m²</t>
  </si>
  <si>
    <t xml:space="preserve">Placa de yeso laminado DF / UNE-EN 520 - 1200 / 2500 / 12,5 / con los bordes longitudinales afinados, Placoflam PPF 13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</si>
  <si>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mt12ple200a</t>
  </si>
  <si>
    <t xml:space="preserve">Ud</t>
  </si>
  <si>
    <t xml:space="preserve">Clip de acero galvanizado, Fuego "PLACO", de 60x60x48 mm.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</si>
  <si>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</si>
  <si>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</si>
  <si>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autoportantes y techos, según UNE-EN 14195.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</si>
  <si>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</si>
  <si>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</si>
  <si>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</si>
  <si>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mt12plt010c</t>
  </si>
  <si>
    <t xml:space="preserve">Ud</t>
  </si>
  <si>
    <t xml:space="preserve">Tornillo autorroscante TTPC 35 "PLACO", con cabeza de trompeta, de 35 mm de longitud, para instalación de placas de yeso laminado sobre perfiles de espesor inferior a 6 mm.</t>
  </si>
  <si>
    <t xml:space="preserve">mt12plm020</t>
  </si>
  <si>
    <t xml:space="preserve">kg</t>
  </si>
  <si>
    <t xml:space="preserve">Pasta de fraguado en polvo, Vario "PLACO",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</si>
  <si>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</si>
  <si>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</si>
  <si>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</si>
  <si>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</si>
  <si>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</si>
  <si>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</si>
  <si>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</si>
  <si>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</si>
  <si>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</si>
  <si>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</si>
  <si>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</si>
  <si>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</si>
  <si>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</si>
  <si>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</si>
  <si>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</si>
  <si>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</si>
  <si>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</si>
  <si>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</si>
  <si>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</si>
  <si>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</si>
  <si>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</si>
  <si>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520:2005/A1:2010</t>
  </si>
  <si>
    <t xml:space="preserve">3/4</t>
  </si>
  <si>
    <t xml:space="preserve">Placas de yeso laminado. Definiciones, especificaciones y métodos de ensayo.</t>
  </si>
  <si>
    <t xml:space="preserve">UNE-EN 14195:2005</t>
  </si>
  <si>
    <t xml:space="preserve">3/4</t>
  </si>
  <si>
    <t xml:space="preserve">Perfilería  metálica  para  par ticiones,  muros  y techos  en  placas  de  yeso  laminado.  Definiciones requisitos  y  métodos  de  ensayo</t>
  </si>
  <si>
    <t xml:space="preserve">UNE-EN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</si>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</sst>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38" customWidth="1"/>
    <col min="4" max="4" width="7.65" customWidth="1"/>
    <col min="5" max="5" width="52.1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66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"/>
      <c r="G10" s="10">
        <v>1.123000</v>
      </c>
      <c r="H10" s="10"/>
      <c r="I10" s="11">
        <v>8.350000</v>
      </c>
      <c r="J10" s="11">
        <f ca="1">ROUND(INDIRECT(ADDRESS(ROW()+(0), COLUMN()+(-3), 1))*INDIRECT(ADDRESS(ROW()+(0), COLUMN()+(-1), 1)), 2)</f>
        <v>9.380000</v>
      </c>
    </row>
    <row r="11" spans="1:10" ht="13.5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"/>
      <c r="G11" s="10">
        <v>15.000000</v>
      </c>
      <c r="H11" s="10"/>
      <c r="I11" s="11">
        <v>1.270000</v>
      </c>
      <c r="J11" s="11">
        <f ca="1">ROUND(INDIRECT(ADDRESS(ROW()+(0), COLUMN()+(-3), 1))*INDIRECT(ADDRESS(ROW()+(0), COLUMN()+(-1), 1)), 2)</f>
        <v>19.050000</v>
      </c>
    </row>
    <row r="12" spans="1:10" ht="45.0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"/>
      <c r="G12" s="10">
        <v>4.000000</v>
      </c>
      <c r="H12" s="10"/>
      <c r="I12" s="11">
        <v>1.410000</v>
      </c>
      <c r="J12" s="11">
        <f ca="1">ROUND(INDIRECT(ADDRESS(ROW()+(0), COLUMN()+(-3), 1))*INDIRECT(ADDRESS(ROW()+(0), COLUMN()+(-1), 1)), 2)</f>
        <v>5.640000</v>
      </c>
    </row>
    <row r="13" spans="1:10" ht="34.5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"/>
      <c r="G13" s="10">
        <v>50.000000</v>
      </c>
      <c r="H13" s="10"/>
      <c r="I13" s="11">
        <v>0.010000</v>
      </c>
      <c r="J13" s="11">
        <f ca="1">ROUND(INDIRECT(ADDRESS(ROW()+(0), COLUMN()+(-3), 1))*INDIRECT(ADDRESS(ROW()+(0), COLUMN()+(-1), 1)), 2)</f>
        <v>0.500000</v>
      </c>
    </row>
    <row r="14" spans="1:10" ht="34.5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"/>
      <c r="G14" s="10">
        <v>25.000000</v>
      </c>
      <c r="H14" s="10"/>
      <c r="I14" s="11">
        <v>0.010000</v>
      </c>
      <c r="J14" s="11">
        <f ca="1">ROUND(INDIRECT(ADDRESS(ROW()+(0), COLUMN()+(-3), 1))*INDIRECT(ADDRESS(ROW()+(0), COLUMN()+(-1), 1)), 2)</f>
        <v>0.250000</v>
      </c>
    </row>
    <row r="15" spans="1:10" ht="24.0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"/>
      <c r="G15" s="10">
        <v>2.000000</v>
      </c>
      <c r="H15" s="10"/>
      <c r="I15" s="11">
        <v>2.000000</v>
      </c>
      <c r="J15" s="11">
        <f ca="1">ROUND(INDIRECT(ADDRESS(ROW()+(0), COLUMN()+(-3), 1))*INDIRECT(ADDRESS(ROW()+(0), COLUMN()+(-1), 1)), 2)</f>
        <v>4.000000</v>
      </c>
    </row>
    <row r="16" spans="1:10" ht="24.0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"/>
      <c r="G16" s="12">
        <v>8.000000</v>
      </c>
      <c r="H16" s="12"/>
      <c r="I16" s="13">
        <v>0.630000</v>
      </c>
      <c r="J16" s="13">
        <f ca="1">ROUND(INDIRECT(ADDRESS(ROW()+(0), COLUMN()+(-3), 1))*INDIRECT(ADDRESS(ROW()+(0), COLUMN()+(-1), 1)), 2)</f>
        <v>5.040000</v>
      </c>
    </row>
    <row r="17" spans="1:10" ht="13.50" thickBot="1" customHeight="1">
      <c r="A17" s="14"/>
      <c r="B17" s="14"/>
      <c r="C17" s="14"/>
      <c r="D17" s="14"/>
      <c r="E17" s="14"/>
      <c r="F17" s="14"/>
      <c r="G17" s="8" t="s">
        <v>33</v>
      </c>
      <c r="H17" s="8"/>
      <c r="I17" s="8"/>
      <c r="J17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43.860000</v>
      </c>
    </row>
    <row r="18" spans="1:10" ht="13.50" thickBot="1" customHeight="1">
      <c r="A18" s="14">
        <v>2.000000</v>
      </c>
      <c r="B18" s="14"/>
      <c r="C18" s="14"/>
      <c r="D18" s="14"/>
      <c r="E18" s="17" t="s">
        <v>34</v>
      </c>
      <c r="F18" s="17"/>
      <c r="G18" s="17"/>
      <c r="H18" s="17"/>
      <c r="I18" s="14"/>
      <c r="J18" s="14"/>
    </row>
    <row r="19" spans="1:10" ht="13.50" thickBot="1" customHeight="1">
      <c r="A19" s="1" t="s">
        <v>35</v>
      </c>
      <c r="B19" s="1"/>
      <c r="C19" s="1"/>
      <c r="D19" s="9" t="s">
        <v>36</v>
      </c>
      <c r="E19" s="1" t="s">
        <v>37</v>
      </c>
      <c r="F19" s="1"/>
      <c r="G19" s="10">
        <v>0.338000</v>
      </c>
      <c r="H19" s="10"/>
      <c r="I19" s="11">
        <v>18.230000</v>
      </c>
      <c r="J19" s="11">
        <f ca="1">ROUND(INDIRECT(ADDRESS(ROW()+(0), COLUMN()+(-3), 1))*INDIRECT(ADDRESS(ROW()+(0), COLUMN()+(-1), 1)), 2)</f>
        <v>6.160000</v>
      </c>
    </row>
    <row r="20" spans="1:10" ht="13.50" thickBot="1" customHeight="1">
      <c r="A20" s="1" t="s">
        <v>38</v>
      </c>
      <c r="B20" s="1"/>
      <c r="C20" s="1"/>
      <c r="D20" s="9" t="s">
        <v>39</v>
      </c>
      <c r="E20" s="1" t="s">
        <v>40</v>
      </c>
      <c r="F20" s="1"/>
      <c r="G20" s="12">
        <v>0.338000</v>
      </c>
      <c r="H20" s="12"/>
      <c r="I20" s="13">
        <v>16.950000</v>
      </c>
      <c r="J20" s="13">
        <f ca="1">ROUND(INDIRECT(ADDRESS(ROW()+(0), COLUMN()+(-3), 1))*INDIRECT(ADDRESS(ROW()+(0), COLUMN()+(-1), 1)), 2)</f>
        <v>5.730000</v>
      </c>
    </row>
    <row r="21" spans="1:10" ht="13.50" thickBot="1" customHeight="1">
      <c r="A21" s="14"/>
      <c r="B21" s="14"/>
      <c r="C21" s="14"/>
      <c r="D21" s="14"/>
      <c r="E21" s="14"/>
      <c r="F21" s="14"/>
      <c r="G21" s="8" t="s">
        <v>41</v>
      </c>
      <c r="H21" s="8"/>
      <c r="I21" s="8"/>
      <c r="J21" s="16">
        <f ca="1">ROUND(SUM(INDIRECT(ADDRESS(ROW()+(-1), COLUMN()+(0), 1)),INDIRECT(ADDRESS(ROW()+(-2), COLUMN()+(0), 1))), 2)</f>
        <v>11.890000</v>
      </c>
    </row>
    <row r="22" spans="1:10" ht="13.50" thickBot="1" customHeight="1">
      <c r="A22" s="14">
        <v>3.000000</v>
      </c>
      <c r="B22" s="14"/>
      <c r="C22" s="14"/>
      <c r="D22" s="14"/>
      <c r="E22" s="17" t="s">
        <v>42</v>
      </c>
      <c r="F22" s="17"/>
      <c r="G22" s="17"/>
      <c r="H22" s="17"/>
      <c r="I22" s="14"/>
      <c r="J22" s="14"/>
    </row>
    <row r="23" spans="1:10" ht="13.50" thickBot="1" customHeight="1">
      <c r="A23" s="18"/>
      <c r="B23" s="18"/>
      <c r="C23" s="18"/>
      <c r="D23" s="19" t="s">
        <v>43</v>
      </c>
      <c r="E23" s="18" t="s">
        <v>44</v>
      </c>
      <c r="F23" s="18"/>
      <c r="G23" s="12">
        <v>2.000000</v>
      </c>
      <c r="H23" s="12"/>
      <c r="I23" s="13">
        <f ca="1">ROUND(SUM(INDIRECT(ADDRESS(ROW()+(-2), COLUMN()+(1), 1)),INDIRECT(ADDRESS(ROW()+(-6), COLUMN()+(1), 1))), 2)</f>
        <v>55.750000</v>
      </c>
      <c r="J23" s="13">
        <f ca="1">ROUND(INDIRECT(ADDRESS(ROW()+(0), COLUMN()+(-3), 1))*INDIRECT(ADDRESS(ROW()+(0), COLUMN()+(-1), 1))/100, 2)</f>
        <v>1.120000</v>
      </c>
    </row>
    <row r="24" spans="1:10" ht="13.50" thickBot="1" customHeight="1">
      <c r="A24" s="20" t="s">
        <v>45</v>
      </c>
      <c r="B24" s="20"/>
      <c r="C24" s="20"/>
      <c r="D24" s="21"/>
      <c r="E24" s="22"/>
      <c r="F24" s="22"/>
      <c r="G24" s="23" t="s">
        <v>46</v>
      </c>
      <c r="H24" s="23"/>
      <c r="I24" s="24"/>
      <c r="J24" s="25">
        <f ca="1">ROUND(SUM(INDIRECT(ADDRESS(ROW()+(-1), COLUMN()+(0), 1)),INDIRECT(ADDRESS(ROW()+(-3), COLUMN()+(0), 1)),INDIRECT(ADDRESS(ROW()+(-7), COLUMN()+(0), 1))), 2)</f>
        <v>56.870000</v>
      </c>
    </row>
    <row r="27" spans="1:10" ht="13.50" thickBot="1" customHeight="1">
      <c r="A27" s="26" t="s">
        <v>47</v>
      </c>
      <c r="B27" s="26"/>
      <c r="C27" s="26"/>
      <c r="D27" s="26"/>
      <c r="E27" s="26"/>
      <c r="F27" s="26" t="s">
        <v>48</v>
      </c>
      <c r="G27" s="26"/>
      <c r="H27" s="26" t="s">
        <v>49</v>
      </c>
      <c r="I27" s="26"/>
      <c r="J27" s="26" t="s">
        <v>50</v>
      </c>
    </row>
    <row r="28" spans="1:10" ht="13.50" thickBot="1" customHeight="1">
      <c r="A28" s="27" t="s">
        <v>51</v>
      </c>
      <c r="B28" s="27"/>
      <c r="C28" s="27"/>
      <c r="D28" s="27"/>
      <c r="E28" s="27"/>
      <c r="F28" s="28">
        <v>162010.000000</v>
      </c>
      <c r="G28" s="28"/>
      <c r="H28" s="28">
        <v>1122010.000000</v>
      </c>
      <c r="I28" s="28"/>
      <c r="J28" s="28" t="s">
        <v>52</v>
      </c>
    </row>
    <row r="29" spans="1:10" ht="13.50" thickBot="1" customHeight="1">
      <c r="A29" s="29" t="s">
        <v>53</v>
      </c>
      <c r="B29" s="29"/>
      <c r="C29" s="29"/>
      <c r="D29" s="29"/>
      <c r="E29" s="29"/>
      <c r="F29" s="30"/>
      <c r="G29" s="30"/>
      <c r="H29" s="30"/>
      <c r="I29" s="30"/>
      <c r="J29" s="30"/>
    </row>
    <row r="30" spans="1:10" ht="13.50" thickBot="1" customHeight="1">
      <c r="A30" s="27" t="s">
        <v>54</v>
      </c>
      <c r="B30" s="27"/>
      <c r="C30" s="27"/>
      <c r="D30" s="27"/>
      <c r="E30" s="27"/>
      <c r="F30" s="28">
        <v>112006.000000</v>
      </c>
      <c r="G30" s="28"/>
      <c r="H30" s="28">
        <v>112007.000000</v>
      </c>
      <c r="I30" s="28"/>
      <c r="J30" s="28" t="s">
        <v>55</v>
      </c>
    </row>
    <row r="31" spans="1:10" ht="24.00" thickBot="1" customHeight="1">
      <c r="A31" s="31" t="s">
        <v>56</v>
      </c>
      <c r="B31" s="31"/>
      <c r="C31" s="31"/>
      <c r="D31" s="31"/>
      <c r="E31" s="31"/>
      <c r="F31" s="32"/>
      <c r="G31" s="32"/>
      <c r="H31" s="32"/>
      <c r="I31" s="32"/>
      <c r="J31" s="32"/>
    </row>
    <row r="32" spans="1:10" ht="13.50" thickBot="1" customHeight="1">
      <c r="A32" s="29" t="s">
        <v>57</v>
      </c>
      <c r="B32" s="29"/>
      <c r="C32" s="29"/>
      <c r="D32" s="29"/>
      <c r="E32" s="29"/>
      <c r="F32" s="30">
        <v>112007.000000</v>
      </c>
      <c r="G32" s="30"/>
      <c r="H32" s="30">
        <v>112007.000000</v>
      </c>
      <c r="I32" s="30"/>
      <c r="J32" s="30"/>
    </row>
    <row r="35" spans="1:1" ht="33.75" thickBot="1" customHeight="1">
      <c r="A35" s="1" t="s">
        <v>58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60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7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0"/>
    <mergeCell ref="H30:I30"/>
    <mergeCell ref="J30:J32"/>
    <mergeCell ref="A31:E31"/>
    <mergeCell ref="F31:G31"/>
    <mergeCell ref="H31:I31"/>
    <mergeCell ref="A32:E32"/>
    <mergeCell ref="F32:G32"/>
    <mergeCell ref="H32:I32"/>
    <mergeCell ref="A35:J35"/>
    <mergeCell ref="A36:J36"/>
    <mergeCell ref="A37:J37"/>
  </mergeCells>
  <pageMargins left="0.620079" right="0.472441" top="0.472441" bottom="0.472441" header="0.0" footer="0.0"/>
  <pageSetup paperSize="9" orientation="portrait"/>
  <rowBreaks count="0" manualBreakCount="0">
    </rowBreaks>
</worksheet>
</file>