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<sst xmlns="http://schemas.openxmlformats.org/spreadsheetml/2006/main" count="51" uniqueCount="51">
  <si>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</si>
  <si>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IOJ030</t>
  </si>
  <si>
    <t xml:space="preserve">m²</t>
  </si>
  <si>
    <t xml:space="preserve">Protección pasiva contra incendios de conductos metálicos de ventilación y extracción de humos, con lanas minerales.</t>
  </si>
  <si>
    <r>
      <rPr>
        <sz val="8.25"/>
        <color rgb="FF000000"/>
        <rFont val="Arial"/>
        <family val="2"/>
      </rPr>
      <t xml:space="preserve">Suministro e instalación de sistema de protección pasiva contra incendios de conductos metálicos de sección </t>
    </r>
    <r>
      <rPr>
        <b/>
        <sz val="8.25"/>
        <color rgb="FF000000"/>
        <rFont val="Arial"/>
        <family val="2"/>
      </rPr>
      <t xml:space="preserve">rectangular</t>
    </r>
    <r>
      <rPr>
        <sz val="8.25"/>
        <color rgb="FF000000"/>
        <rFont val="Arial"/>
        <family val="2"/>
      </rPr>
      <t xml:space="preserve"> para garantizar la </t>
    </r>
    <r>
      <rPr>
        <b/>
        <sz val="8.25"/>
        <color rgb="FF000000"/>
        <rFont val="Arial"/>
        <family val="2"/>
      </rPr>
      <t xml:space="preserve">resistencia al fuego EI 120 según UNE-EN 1366-1</t>
    </r>
    <r>
      <rPr>
        <sz val="8.25"/>
        <color rgb="FF000000"/>
        <rFont val="Arial"/>
        <family val="2"/>
      </rPr>
      <t xml:space="preserve">, mediante el recubrimiento con </t>
    </r>
    <r>
      <rPr>
        <b/>
        <sz val="8.25"/>
        <color rgb="FF000000"/>
        <rFont val="Arial"/>
        <family val="2"/>
      </rPr>
      <t xml:space="preserve">paneles de lana mineral según UNE-EN 13162, de 100 mm de espesor, conductividad térmica 0,031 W/(mK)</t>
    </r>
    <r>
      <rPr>
        <sz val="8.25"/>
        <color rgb="FF000000"/>
        <rFont val="Arial"/>
        <family val="2"/>
      </rPr>
      <t xml:space="preserve">. Incluso </t>
    </r>
    <r>
      <rPr>
        <b/>
        <sz val="8.25"/>
        <color rgb="FF000000"/>
        <rFont val="Arial"/>
        <family val="2"/>
      </rPr>
      <t xml:space="preserve">pernos electrosoldados para la fijación de los paneles a la superficie metálica, tornillos helicoidales de acero inoxidable de 200 mm de longitud, para la unión de juntas longitudinales entre paneles aislantes, pasta intumescente en base acuosa para el sellado ignífugo de paso de conductos metálicos entre sectores de incendio y adhesivo incombustible e inorgánico, a base de silicato de sodio alcalino, para el sellado ignífugo del encuentro entre la lana mineral y el paramento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</si>
  <si>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</si>
  <si>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</si>
  <si>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</si>
  <si>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</si>
  <si>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</si>
  <si>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</si>
  <si>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</si>
  <si>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mt42coi120cg</t>
  </si>
  <si>
    <t xml:space="preserve">m²</t>
  </si>
  <si>
    <t xml:space="preserve">Panel de lana mineral según UNE-EN 13162, de 100 mm de espesor, conductividad térmica 0,031 W/(mK), Euroclase A1 de reacción al fuego, para la protección contra incendios de conductos metálicos rectangulares.</t>
  </si>
  <si>
    <t xml:space="preserve">mt42coi036a</t>
  </si>
  <si>
    <t xml:space="preserve">Ud</t>
  </si>
  <si>
    <t xml:space="preserve">Cartucho de pasta intumescente en base acuosa, color blanco, con pH neutro y sin disolventes, para sellado ignífugo de paso de conductos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</si>
  <si>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</si>
  <si>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</si>
  <si>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</si>
  <si>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mt42coi037e</t>
  </si>
  <si>
    <t xml:space="preserve">Ud</t>
  </si>
  <si>
    <t xml:space="preserve">Pernos electrosoldables de 100 mm de longitud, para fijación del panel a la superficie metálica.</t>
  </si>
  <si>
    <t xml:space="preserve">mt42coi038g</t>
  </si>
  <si>
    <t xml:space="preserve">Ud</t>
  </si>
  <si>
    <t xml:space="preserve">Tornillo helicoidal de acero inoxidable de 200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</si>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</sst>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54.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50.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45.00" thickBot="1" customHeight="1">
      <c r="A10" s="1" t="s">
        <v>12</v>
      </c>
      <c r="B10" s="1"/>
      <c r="C10" s="9" t="s">
        <v>13</v>
      </c>
      <c r="D10" s="9"/>
      <c r="E10" s="1" t="s">
        <v>14</v>
      </c>
      <c r="F10" s="1"/>
      <c r="G10" s="10">
        <v>1.100000</v>
      </c>
      <c r="H10" s="10"/>
      <c r="I10" s="11">
        <v>62.710000</v>
      </c>
      <c r="J10" s="11">
        <f ca="1">ROUND(INDIRECT(ADDRESS(ROW()+(0), COLUMN()+(-3), 1))*INDIRECT(ADDRESS(ROW()+(0), COLUMN()+(-1), 1)), 2)</f>
        <v>68.980000</v>
      </c>
    </row>
    <row r="11" spans="1:10" ht="34.50" thickBot="1" customHeight="1">
      <c r="A11" s="1" t="s">
        <v>15</v>
      </c>
      <c r="B11" s="1"/>
      <c r="C11" s="9" t="s">
        <v>16</v>
      </c>
      <c r="D11" s="9"/>
      <c r="E11" s="1" t="s">
        <v>17</v>
      </c>
      <c r="F11" s="1"/>
      <c r="G11" s="10">
        <v>0.020000</v>
      </c>
      <c r="H11" s="10"/>
      <c r="I11" s="11">
        <v>29.920000</v>
      </c>
      <c r="J11" s="11">
        <f ca="1">ROUND(INDIRECT(ADDRESS(ROW()+(0), COLUMN()+(-3), 1))*INDIRECT(ADDRESS(ROW()+(0), COLUMN()+(-1), 1)), 2)</f>
        <v>0.600000</v>
      </c>
    </row>
    <row r="12" spans="1:10" ht="34.50" thickBot="1" customHeight="1">
      <c r="A12" s="1" t="s">
        <v>18</v>
      </c>
      <c r="B12" s="1"/>
      <c r="C12" s="9" t="s">
        <v>19</v>
      </c>
      <c r="D12" s="9"/>
      <c r="E12" s="1" t="s">
        <v>20</v>
      </c>
      <c r="F12" s="1"/>
      <c r="G12" s="10">
        <v>0.050000</v>
      </c>
      <c r="H12" s="10"/>
      <c r="I12" s="11">
        <v>7.440000</v>
      </c>
      <c r="J12" s="11">
        <f ca="1">ROUND(INDIRECT(ADDRESS(ROW()+(0), COLUMN()+(-3), 1))*INDIRECT(ADDRESS(ROW()+(0), COLUMN()+(-1), 1)), 2)</f>
        <v>0.370000</v>
      </c>
    </row>
    <row r="13" spans="1:10" ht="24.00" thickBot="1" customHeight="1">
      <c r="A13" s="1" t="s">
        <v>21</v>
      </c>
      <c r="B13" s="1"/>
      <c r="C13" s="9" t="s">
        <v>22</v>
      </c>
      <c r="D13" s="9"/>
      <c r="E13" s="1" t="s">
        <v>23</v>
      </c>
      <c r="F13" s="1"/>
      <c r="G13" s="10">
        <v>18.000000</v>
      </c>
      <c r="H13" s="10"/>
      <c r="I13" s="11">
        <v>0.150000</v>
      </c>
      <c r="J13" s="11">
        <f ca="1">ROUND(INDIRECT(ADDRESS(ROW()+(0), COLUMN()+(-3), 1))*INDIRECT(ADDRESS(ROW()+(0), COLUMN()+(-1), 1)), 2)</f>
        <v>2.700000</v>
      </c>
    </row>
    <row r="14" spans="1:10" ht="24.00" thickBot="1" customHeight="1">
      <c r="A14" s="1" t="s">
        <v>24</v>
      </c>
      <c r="B14" s="1"/>
      <c r="C14" s="9" t="s">
        <v>25</v>
      </c>
      <c r="D14" s="9"/>
      <c r="E14" s="1" t="s">
        <v>26</v>
      </c>
      <c r="F14" s="1"/>
      <c r="G14" s="12">
        <v>4.000000</v>
      </c>
      <c r="H14" s="12"/>
      <c r="I14" s="13">
        <v>0.420000</v>
      </c>
      <c r="J14" s="13">
        <f ca="1">ROUND(INDIRECT(ADDRESS(ROW()+(0), COLUMN()+(-3), 1))*INDIRECT(ADDRESS(ROW()+(0), COLUMN()+(-1), 1)), 2)</f>
        <v>1.680000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74.330000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9" t="s">
        <v>30</v>
      </c>
      <c r="D17" s="9"/>
      <c r="E17" s="1" t="s">
        <v>31</v>
      </c>
      <c r="F17" s="1"/>
      <c r="G17" s="10">
        <v>0.501000</v>
      </c>
      <c r="H17" s="10"/>
      <c r="I17" s="11">
        <v>18.230000</v>
      </c>
      <c r="J17" s="11">
        <f ca="1">ROUND(INDIRECT(ADDRESS(ROW()+(0), COLUMN()+(-3), 1))*INDIRECT(ADDRESS(ROW()+(0), COLUMN()+(-1), 1)), 2)</f>
        <v>9.130000</v>
      </c>
    </row>
    <row r="18" spans="1:10" ht="13.50" thickBot="1" customHeight="1">
      <c r="A18" s="1" t="s">
        <v>32</v>
      </c>
      <c r="B18" s="1"/>
      <c r="C18" s="9" t="s">
        <v>33</v>
      </c>
      <c r="D18" s="9"/>
      <c r="E18" s="1" t="s">
        <v>34</v>
      </c>
      <c r="F18" s="1"/>
      <c r="G18" s="12">
        <v>0.501000</v>
      </c>
      <c r="H18" s="12"/>
      <c r="I18" s="13">
        <v>16.950000</v>
      </c>
      <c r="J18" s="13">
        <f ca="1">ROUND(INDIRECT(ADDRESS(ROW()+(0), COLUMN()+(-3), 1))*INDIRECT(ADDRESS(ROW()+(0), COLUMN()+(-1), 1)), 2)</f>
        <v>8.490000</v>
      </c>
    </row>
    <row r="19" spans="1:10" ht="13.50" thickBot="1" customHeight="1">
      <c r="A19" s="14"/>
      <c r="B19" s="14"/>
      <c r="C19" s="14"/>
      <c r="D19" s="14"/>
      <c r="E19" s="14"/>
      <c r="F19" s="14"/>
      <c r="G19" s="8" t="s">
        <v>35</v>
      </c>
      <c r="H19" s="8"/>
      <c r="I19" s="8"/>
      <c r="J19" s="16">
        <f ca="1">ROUND(SUM(INDIRECT(ADDRESS(ROW()+(-1), COLUMN()+(0), 1)),INDIRECT(ADDRESS(ROW()+(-2), COLUMN()+(0), 1))), 2)</f>
        <v>17.620000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1)),INDIRECT(ADDRESS(ROW()+(-6), COLUMN()+(1), 1))), 2)</f>
        <v>91.950000</v>
      </c>
      <c r="J21" s="13">
        <f ca="1">ROUND(INDIRECT(ADDRESS(ROW()+(0), COLUMN()+(-3), 1))*INDIRECT(ADDRESS(ROW()+(0), COLUMN()+(-1), 1))/100, 2)</f>
        <v>1.840000</v>
      </c>
    </row>
    <row r="22" spans="1:10" ht="13.50" thickBot="1" customHeight="1">
      <c r="A22" s="20" t="s">
        <v>39</v>
      </c>
      <c r="B22" s="20"/>
      <c r="C22" s="21"/>
      <c r="D22" s="21"/>
      <c r="E22" s="22"/>
      <c r="F22" s="22"/>
      <c r="G22" s="23" t="s">
        <v>40</v>
      </c>
      <c r="H22" s="23"/>
      <c r="I22" s="24"/>
      <c r="J22" s="25">
        <f ca="1">ROUND(SUM(INDIRECT(ADDRESS(ROW()+(-1), COLUMN()+(0), 1)),INDIRECT(ADDRESS(ROW()+(-3), COLUMN()+(0), 1)),INDIRECT(ADDRESS(ROW()+(-7), COLUMN()+(0), 1))), 2)</f>
        <v>93.790000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1072015.000000</v>
      </c>
      <c r="G26" s="28"/>
      <c r="H26" s="28">
        <v>1072016.000000</v>
      </c>
      <c r="I26" s="28"/>
      <c r="J26" s="28" t="s">
        <v>46</v>
      </c>
    </row>
    <row r="27" spans="1:10" ht="24.0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