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<sst xmlns="http://schemas.openxmlformats.org/spreadsheetml/2006/main" count="70" uniqueCount="70">
  <si>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</si>
  <si>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IOJ031</t>
  </si>
  <si>
    <t xml:space="preserve">m²</t>
  </si>
  <si>
    <t xml:space="preserve">Protección pasiva contra incendios de conducto metálico de ventilación, con placas de yeso laminado, sistema "KNAUF".</t>
  </si>
  <si>
    <r>
      <rPr>
        <sz val="8.25"/>
        <color rgb="FF000000"/>
        <rFont val="Arial"/>
        <family val="2"/>
      </rPr>
      <t xml:space="preserve">Suministro e instalación de sistema de protección pasiva contra incendios de </t>
    </r>
    <r>
      <rPr>
        <b/>
        <sz val="8.25"/>
        <color rgb="FF000000"/>
        <rFont val="Arial"/>
        <family val="2"/>
      </rPr>
      <t xml:space="preserve">conducto metálico horizontal</t>
    </r>
    <r>
      <rPr>
        <sz val="8.25"/>
        <color rgb="FF000000"/>
        <rFont val="Arial"/>
        <family val="2"/>
      </rPr>
      <t xml:space="preserve"> de ventilación, </t>
    </r>
    <r>
      <rPr>
        <b/>
        <sz val="8.25"/>
        <color rgb="FF000000"/>
        <rFont val="Arial"/>
        <family val="2"/>
      </rPr>
      <t xml:space="preserve">protegido en 3 caras</t>
    </r>
    <r>
      <rPr>
        <sz val="8.25"/>
        <color rgb="FF000000"/>
        <rFont val="Arial"/>
        <family val="2"/>
      </rPr>
      <t xml:space="preserve">, para garantizar </t>
    </r>
    <r>
      <rPr>
        <b/>
        <sz val="8.25"/>
        <color rgb="FF000000"/>
        <rFont val="Arial"/>
        <family val="2"/>
      </rPr>
      <t xml:space="preserve">una resistencia al fuego interior de 120 minutos y una resistencia al fuego exterior de 180 minutos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K271.es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"KNAUF"</t>
    </r>
    <r>
      <rPr>
        <sz val="8.25"/>
        <color rgb="FF000000"/>
        <rFont val="Arial"/>
        <family val="2"/>
      </rPr>
      <t xml:space="preserve">, mediante recubrimiento con placas de yeso laminado </t>
    </r>
    <r>
      <rPr>
        <b/>
        <sz val="8.25"/>
        <color rgb="FF000000"/>
        <rFont val="Arial"/>
        <family val="2"/>
      </rPr>
      <t xml:space="preserve">Fireboard GM-F</t>
    </r>
    <r>
      <rPr>
        <sz val="8.25"/>
        <color rgb="FF000000"/>
        <rFont val="Arial"/>
        <family val="2"/>
      </rPr>
      <t xml:space="preserve">, fijadas con </t>
    </r>
    <r>
      <rPr>
        <b/>
        <sz val="8.25"/>
        <color rgb="FF000000"/>
        <rFont val="Arial"/>
        <family val="2"/>
      </rPr>
      <t xml:space="preserve">grapas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estructura soporte</t>
    </r>
    <r>
      <rPr>
        <sz val="8.25"/>
        <color rgb="FF000000"/>
        <rFont val="Arial"/>
        <family val="2"/>
      </rPr>
      <t xml:space="preserve">, elementos de fijación, pasta y cinta para el tratamiento de juntas.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</si>
  <si>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</si>
  <si>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</si>
  <si>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</si>
  <si>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</si>
  <si>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</si>
  <si>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</si>
  <si>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</si>
  <si>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</si>
  <si>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</si>
  <si>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placas de yeso laminado de los conductos autoportantes de ventilación.</t>
  </si>
  <si>
    <t xml:space="preserve">mt12psg200e</t>
  </si>
  <si>
    <t xml:space="preserve">m</t>
  </si>
  <si>
    <t xml:space="preserve">Perfil angular 30x30x0,7 mm, de acero galvanizado, según UNE-EN 13964.</t>
  </si>
  <si>
    <t xml:space="preserve">mt12ptk030</t>
  </si>
  <si>
    <t xml:space="preserve">Ud</t>
  </si>
  <si>
    <t xml:space="preserve">Fijación "KNAUF" para hormigón.</t>
  </si>
  <si>
    <t xml:space="preserve">mt12pmk010c</t>
  </si>
  <si>
    <t xml:space="preserve">m²</t>
  </si>
  <si>
    <t xml:space="preserve">Placa de yeso laminado reforzada con tejido de fibra UNE-EN 15283-1 GM-F / 1200 / 2600 / 25 / con los bordes longitudinales cuadrados, especial Fireboard GM-F "KNAUF" con alma de yeso y caras revestidas con una lámina de fibra de vidrio.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</si>
  <si>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</si>
  <si>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</si>
  <si>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</si>
  <si>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</si>
  <si>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</si>
  <si>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</si>
  <si>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</si>
  <si>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</si>
  <si>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</si>
  <si>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</si>
  <si>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</si>
  <si>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según UNE-EN 13501-1, para aplicación manual con cinta de juntas, según UNE-EN 13963.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</si>
  <si>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</si>
  <si>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</si>
  <si>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</si>
  <si>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</si>
  <si>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</si>
  <si>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</si>
  <si>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</si>
  <si>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</si>
  <si>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</si>
  <si>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</si>
  <si>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</si>
  <si>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</si>
  <si>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</si>
  <si>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</si>
  <si>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</si>
  <si>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</si>
  <si>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</si>
  <si>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</si>
  <si>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</si>
  <si>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</si>
  <si>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</si>
  <si>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13964:2016</t>
  </si>
  <si>
    <t xml:space="preserve">1/3/4</t>
  </si>
  <si>
    <t xml:space="preserve">Techos suspendidos. Requisitos y métodos de ensayo.</t>
  </si>
  <si>
    <t xml:space="preserve">UNE-EN 15283-1/A1:2009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</si>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</sst>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53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1.000000</v>
      </c>
      <c r="G10" s="10"/>
      <c r="H10" s="11">
        <v>2.400000</v>
      </c>
      <c r="I10" s="11">
        <f ca="1">ROUND(INDIRECT(ADDRESS(ROW()+(0), COLUMN()+(-3), 1))*INDIRECT(ADDRESS(ROW()+(0), COLUMN()+(-1), 1)), 2)</f>
        <v>2.400000</v>
      </c>
    </row>
    <row r="11" spans="1:9" ht="24.0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0.200000</v>
      </c>
      <c r="G11" s="10"/>
      <c r="H11" s="11">
        <v>0.800000</v>
      </c>
      <c r="I11" s="11">
        <f ca="1">ROUND(INDIRECT(ADDRESS(ROW()+(0), COLUMN()+(-3), 1))*INDIRECT(ADDRESS(ROW()+(0), COLUMN()+(-1), 1)), 2)</f>
        <v>0.160000</v>
      </c>
    </row>
    <row r="12" spans="1:9" ht="13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0.200000</v>
      </c>
      <c r="G12" s="10"/>
      <c r="H12" s="11">
        <v>0.220000</v>
      </c>
      <c r="I12" s="11">
        <f ca="1">ROUND(INDIRECT(ADDRESS(ROW()+(0), COLUMN()+(-3), 1))*INDIRECT(ADDRESS(ROW()+(0), COLUMN()+(-1), 1)), 2)</f>
        <v>0.040000</v>
      </c>
    </row>
    <row r="13" spans="1:9" ht="45.0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2.255000</v>
      </c>
      <c r="G13" s="10"/>
      <c r="H13" s="11">
        <v>29.830000</v>
      </c>
      <c r="I13" s="11">
        <f ca="1">ROUND(INDIRECT(ADDRESS(ROW()+(0), COLUMN()+(-3), 1))*INDIRECT(ADDRESS(ROW()+(0), COLUMN()+(-1), 1)), 2)</f>
        <v>67.270000</v>
      </c>
    </row>
    <row r="14" spans="1:9" ht="13.5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0.200000</v>
      </c>
      <c r="G14" s="10"/>
      <c r="H14" s="11">
        <v>0.020000</v>
      </c>
      <c r="I14" s="11">
        <f ca="1">ROUND(INDIRECT(ADDRESS(ROW()+(0), COLUMN()+(-3), 1))*INDIRECT(ADDRESS(ROW()+(0), COLUMN()+(-1), 1)), 2)</f>
        <v>0.000000</v>
      </c>
    </row>
    <row r="15" spans="1:9" ht="13.5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0.200000</v>
      </c>
      <c r="G15" s="10"/>
      <c r="H15" s="11">
        <v>0.080000</v>
      </c>
      <c r="I15" s="11">
        <f ca="1">ROUND(INDIRECT(ADDRESS(ROW()+(0), COLUMN()+(-3), 1))*INDIRECT(ADDRESS(ROW()+(0), COLUMN()+(-1), 1)), 2)</f>
        <v>0.020000</v>
      </c>
    </row>
    <row r="16" spans="1:9" ht="13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12.000000</v>
      </c>
      <c r="G16" s="10"/>
      <c r="H16" s="11">
        <v>0.210000</v>
      </c>
      <c r="I16" s="11">
        <f ca="1">ROUND(INDIRECT(ADDRESS(ROW()+(0), COLUMN()+(-3), 1))*INDIRECT(ADDRESS(ROW()+(0), COLUMN()+(-1), 1)), 2)</f>
        <v>2.520000</v>
      </c>
    </row>
    <row r="17" spans="1:9" ht="45.0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0.100000</v>
      </c>
      <c r="G17" s="10"/>
      <c r="H17" s="11">
        <v>1.350000</v>
      </c>
      <c r="I17" s="11">
        <f ca="1">ROUND(INDIRECT(ADDRESS(ROW()+(0), COLUMN()+(-3), 1))*INDIRECT(ADDRESS(ROW()+(0), COLUMN()+(-1), 1)), 2)</f>
        <v>0.140000</v>
      </c>
    </row>
    <row r="18" spans="1:9" ht="13.5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2">
        <v>0.400000</v>
      </c>
      <c r="G18" s="12"/>
      <c r="H18" s="13">
        <v>0.060000</v>
      </c>
      <c r="I18" s="13">
        <f ca="1">ROUND(INDIRECT(ADDRESS(ROW()+(0), COLUMN()+(-3), 1))*INDIRECT(ADDRESS(ROW()+(0), COLUMN()+(-1), 1)), 2)</f>
        <v>0.020000</v>
      </c>
    </row>
    <row r="19" spans="1:9" ht="13.50" thickBot="1" customHeight="1">
      <c r="A19" s="14"/>
      <c r="B19" s="14"/>
      <c r="C19" s="14"/>
      <c r="D19" s="14"/>
      <c r="E19" s="14"/>
      <c r="F19" s="8" t="s">
        <v>39</v>
      </c>
      <c r="G19" s="8"/>
      <c r="H19" s="8"/>
      <c r="I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72.570000</v>
      </c>
    </row>
    <row r="20" spans="1:9" ht="13.50" thickBot="1" customHeight="1">
      <c r="A20" s="14">
        <v>2.000000</v>
      </c>
      <c r="B20" s="14"/>
      <c r="C20" s="14"/>
      <c r="D20" s="17" t="s">
        <v>40</v>
      </c>
      <c r="E20" s="17"/>
      <c r="F20" s="17"/>
      <c r="G20" s="17"/>
      <c r="H20" s="14"/>
      <c r="I20" s="14"/>
    </row>
    <row r="21" spans="1:9" ht="13.50" thickBot="1" customHeight="1">
      <c r="A21" s="1" t="s">
        <v>41</v>
      </c>
      <c r="B21" s="1"/>
      <c r="C21" s="9" t="s">
        <v>42</v>
      </c>
      <c r="D21" s="1" t="s">
        <v>43</v>
      </c>
      <c r="E21" s="1"/>
      <c r="F21" s="10">
        <v>0.731000</v>
      </c>
      <c r="G21" s="10"/>
      <c r="H21" s="11">
        <v>18.230000</v>
      </c>
      <c r="I21" s="11">
        <f ca="1">ROUND(INDIRECT(ADDRESS(ROW()+(0), COLUMN()+(-3), 1))*INDIRECT(ADDRESS(ROW()+(0), COLUMN()+(-1), 1)), 2)</f>
        <v>13.330000</v>
      </c>
    </row>
    <row r="22" spans="1:9" ht="13.50" thickBot="1" customHeight="1">
      <c r="A22" s="1" t="s">
        <v>44</v>
      </c>
      <c r="B22" s="1"/>
      <c r="C22" s="9" t="s">
        <v>45</v>
      </c>
      <c r="D22" s="1" t="s">
        <v>46</v>
      </c>
      <c r="E22" s="1"/>
      <c r="F22" s="12">
        <v>0.731000</v>
      </c>
      <c r="G22" s="12"/>
      <c r="H22" s="13">
        <v>16.950000</v>
      </c>
      <c r="I22" s="13">
        <f ca="1">ROUND(INDIRECT(ADDRESS(ROW()+(0), COLUMN()+(-3), 1))*INDIRECT(ADDRESS(ROW()+(0), COLUMN()+(-1), 1)), 2)</f>
        <v>12.390000</v>
      </c>
    </row>
    <row r="23" spans="1:9" ht="13.50" thickBot="1" customHeight="1">
      <c r="A23" s="14"/>
      <c r="B23" s="14"/>
      <c r="C23" s="14"/>
      <c r="D23" s="14"/>
      <c r="E23" s="14"/>
      <c r="F23" s="8" t="s">
        <v>47</v>
      </c>
      <c r="G23" s="8"/>
      <c r="H23" s="8"/>
      <c r="I23" s="16">
        <f ca="1">ROUND(SUM(INDIRECT(ADDRESS(ROW()+(-1), COLUMN()+(0), 1)),INDIRECT(ADDRESS(ROW()+(-2), COLUMN()+(0), 1))), 2)</f>
        <v>25.720000</v>
      </c>
    </row>
    <row r="24" spans="1:9" ht="13.50" thickBot="1" customHeight="1">
      <c r="A24" s="14">
        <v>3.000000</v>
      </c>
      <c r="B24" s="14"/>
      <c r="C24" s="14"/>
      <c r="D24" s="17" t="s">
        <v>48</v>
      </c>
      <c r="E24" s="17"/>
      <c r="F24" s="17"/>
      <c r="G24" s="17"/>
      <c r="H24" s="14"/>
      <c r="I24" s="14"/>
    </row>
    <row r="25" spans="1:9" ht="13.50" thickBot="1" customHeight="1">
      <c r="A25" s="18"/>
      <c r="B25" s="18"/>
      <c r="C25" s="19" t="s">
        <v>49</v>
      </c>
      <c r="D25" s="18" t="s">
        <v>50</v>
      </c>
      <c r="E25" s="18"/>
      <c r="F25" s="12">
        <v>2.000000</v>
      </c>
      <c r="G25" s="12"/>
      <c r="H25" s="13">
        <f ca="1">ROUND(SUM(INDIRECT(ADDRESS(ROW()+(-2), COLUMN()+(1), 1)),INDIRECT(ADDRESS(ROW()+(-6), COLUMN()+(1), 1))), 2)</f>
        <v>98.290000</v>
      </c>
      <c r="I25" s="13">
        <f ca="1">ROUND(INDIRECT(ADDRESS(ROW()+(0), COLUMN()+(-3), 1))*INDIRECT(ADDRESS(ROW()+(0), COLUMN()+(-1), 1))/100, 2)</f>
        <v>1.970000</v>
      </c>
    </row>
    <row r="26" spans="1:9" ht="13.50" thickBot="1" customHeight="1">
      <c r="A26" s="20" t="s">
        <v>51</v>
      </c>
      <c r="B26" s="20"/>
      <c r="C26" s="21"/>
      <c r="D26" s="22"/>
      <c r="E26" s="22"/>
      <c r="F26" s="23" t="s">
        <v>52</v>
      </c>
      <c r="G26" s="23"/>
      <c r="H26" s="24"/>
      <c r="I26" s="25">
        <f ca="1">ROUND(SUM(INDIRECT(ADDRESS(ROW()+(-1), COLUMN()+(0), 1)),INDIRECT(ADDRESS(ROW()+(-3), COLUMN()+(0), 1)),INDIRECT(ADDRESS(ROW()+(-7), COLUMN()+(0), 1))), 2)</f>
        <v>100.260000</v>
      </c>
    </row>
    <row r="29" spans="1:9" ht="13.50" thickBot="1" customHeight="1">
      <c r="A29" s="26" t="s">
        <v>53</v>
      </c>
      <c r="B29" s="26"/>
      <c r="C29" s="26"/>
      <c r="D29" s="26"/>
      <c r="E29" s="26" t="s">
        <v>54</v>
      </c>
      <c r="F29" s="26"/>
      <c r="G29" s="26" t="s">
        <v>55</v>
      </c>
      <c r="H29" s="26"/>
      <c r="I29" s="26" t="s">
        <v>56</v>
      </c>
    </row>
    <row r="30" spans="1:9" ht="13.50" thickBot="1" customHeight="1">
      <c r="A30" s="27" t="s">
        <v>57</v>
      </c>
      <c r="B30" s="27"/>
      <c r="C30" s="27"/>
      <c r="D30" s="27"/>
      <c r="E30" s="28">
        <v>842016.000000</v>
      </c>
      <c r="F30" s="28"/>
      <c r="G30" s="28">
        <v>842017.000000</v>
      </c>
      <c r="H30" s="28"/>
      <c r="I30" s="28" t="s">
        <v>58</v>
      </c>
    </row>
    <row r="31" spans="1:9" ht="13.50" thickBot="1" customHeight="1">
      <c r="A31" s="29" t="s">
        <v>59</v>
      </c>
      <c r="B31" s="29"/>
      <c r="C31" s="29"/>
      <c r="D31" s="29"/>
      <c r="E31" s="30"/>
      <c r="F31" s="30"/>
      <c r="G31" s="30"/>
      <c r="H31" s="30"/>
      <c r="I31" s="30"/>
    </row>
    <row r="32" spans="1:9" ht="13.50" thickBot="1" customHeight="1">
      <c r="A32" s="27" t="s">
        <v>60</v>
      </c>
      <c r="B32" s="27"/>
      <c r="C32" s="27"/>
      <c r="D32" s="27"/>
      <c r="E32" s="28">
        <v>162010.000000</v>
      </c>
      <c r="F32" s="28"/>
      <c r="G32" s="28">
        <v>162011.000000</v>
      </c>
      <c r="H32" s="28"/>
      <c r="I32" s="28" t="s">
        <v>61</v>
      </c>
    </row>
    <row r="33" spans="1:9" ht="24.00" thickBot="1" customHeight="1">
      <c r="A33" s="29" t="s">
        <v>62</v>
      </c>
      <c r="B33" s="29"/>
      <c r="C33" s="29"/>
      <c r="D33" s="29"/>
      <c r="E33" s="30"/>
      <c r="F33" s="30"/>
      <c r="G33" s="30"/>
      <c r="H33" s="30"/>
      <c r="I33" s="30"/>
    </row>
    <row r="34" spans="1:9" ht="13.50" thickBot="1" customHeight="1">
      <c r="A34" s="27" t="s">
        <v>63</v>
      </c>
      <c r="B34" s="27"/>
      <c r="C34" s="27"/>
      <c r="D34" s="27"/>
      <c r="E34" s="28">
        <v>132006.000000</v>
      </c>
      <c r="F34" s="28"/>
      <c r="G34" s="28">
        <v>132007.000000</v>
      </c>
      <c r="H34" s="28"/>
      <c r="I34" s="28" t="s">
        <v>64</v>
      </c>
    </row>
    <row r="35" spans="1:9" ht="24.00" thickBot="1" customHeight="1">
      <c r="A35" s="31" t="s">
        <v>65</v>
      </c>
      <c r="B35" s="31"/>
      <c r="C35" s="31"/>
      <c r="D35" s="31"/>
      <c r="E35" s="32"/>
      <c r="F35" s="32"/>
      <c r="G35" s="32"/>
      <c r="H35" s="32"/>
      <c r="I35" s="32"/>
    </row>
    <row r="36" spans="1:9" ht="13.50" thickBot="1" customHeight="1">
      <c r="A36" s="29" t="s">
        <v>66</v>
      </c>
      <c r="B36" s="29"/>
      <c r="C36" s="29"/>
      <c r="D36" s="29"/>
      <c r="E36" s="30">
        <v>112007.000000</v>
      </c>
      <c r="F36" s="30"/>
      <c r="G36" s="30">
        <v>112007.000000</v>
      </c>
      <c r="H36" s="30"/>
      <c r="I36" s="30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</row>
  </sheetData>
  <mergeCells count="8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4:D34"/>
    <mergeCell ref="E34:F34"/>
    <mergeCell ref="G34:H34"/>
    <mergeCell ref="I34:I36"/>
    <mergeCell ref="A35:D35"/>
    <mergeCell ref="E35:F35"/>
    <mergeCell ref="G35:H35"/>
    <mergeCell ref="A36:D36"/>
    <mergeCell ref="E36:F36"/>
    <mergeCell ref="G36:H36"/>
    <mergeCell ref="A39:I39"/>
    <mergeCell ref="A40:I40"/>
    <mergeCell ref="A41:I41"/>
  </mergeCells>
  <pageMargins left="0.620079" right="0.472441" top="0.472441" bottom="0.472441" header="0.0" footer="0.0"/>
  <pageSetup paperSize="9" orientation="portrait"/>
  <rowBreaks count="0" manualBreakCount="0">
    </rowBreaks>
</worksheet>
</file>