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<sst xmlns="http://schemas.openxmlformats.org/spreadsheetml/2006/main" count="51" uniqueCount="51">
  <si>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</si>
  <si>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</si>
  <si>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</si>
  <si>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</si>
  <si>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Suministro e instalación de sistema de protección pasiva contra incendios de conductos metálicos de sección </t>
    </r>
    <r>
      <rPr>
        <b/>
        <sz val="8.25"/>
        <color rgb="FF000000"/>
        <rFont val="Arial"/>
        <family val="2"/>
      </rPr>
      <t xml:space="preserve">rectangular</t>
    </r>
    <r>
      <rPr>
        <sz val="8.25"/>
        <color rgb="FF000000"/>
        <rFont val="Arial"/>
        <family val="2"/>
      </rPr>
      <t xml:space="preserve"> para garantizar la </t>
    </r>
    <r>
      <rPr>
        <b/>
        <sz val="8.25"/>
        <color rgb="FF000000"/>
        <rFont val="Arial"/>
        <family val="2"/>
      </rPr>
      <t xml:space="preserve">resistencia al fuego EI 90 según UNE-EN 1366-1</t>
    </r>
    <r>
      <rPr>
        <sz val="8.25"/>
        <color rgb="FF000000"/>
        <rFont val="Arial"/>
        <family val="2"/>
      </rPr>
      <t xml:space="preserve">, sistema </t>
    </r>
    <r>
      <rPr>
        <b/>
        <sz val="8.25"/>
        <color rgb="FF000000"/>
        <rFont val="Arial"/>
        <family val="2"/>
      </rPr>
      <t xml:space="preserve">"ISOVER"</t>
    </r>
    <r>
      <rPr>
        <sz val="8.25"/>
        <color rgb="FF000000"/>
        <rFont val="Arial"/>
        <family val="2"/>
      </rPr>
      <t xml:space="preserve">, mediante el recubrimiento con </t>
    </r>
    <r>
      <rPr>
        <b/>
        <sz val="8.25"/>
        <color rgb="FF000000"/>
        <rFont val="Arial"/>
        <family val="2"/>
      </rPr>
      <t xml:space="preserve">paneles de lana mineral Ultimate Protect Slab 4.0 Alu1 (Black) "ISOVER", según UNE-EN 13162, de 90 mm de espesor, recubierto por una de sus caras con aluminio reforzado</t>
    </r>
    <r>
      <rPr>
        <sz val="8.25"/>
        <color rgb="FF000000"/>
        <rFont val="Arial"/>
        <family val="2"/>
      </rPr>
      <t xml:space="preserve">. Incluso </t>
    </r>
    <r>
      <rPr>
        <b/>
        <sz val="8.25"/>
        <color rgb="FF000000"/>
        <rFont val="Arial"/>
        <family val="2"/>
      </rPr>
      <t xml:space="preserve">pernos electrosoldados para la fijación de los paneles a la superficie metálica, tornillos helicoidales de acero inoxidable Fire Protect Screw 180, de 180 mm de longitud, para la unión de juntas longitudinales entre paneles aislantes, pasta intumescente en base acuosa, Proteck BSF para el sellado ignífugo de paso de conductos metálicos entre sectores de incendio y adhesivo incombustible e inorgánico, a base de silicato de sodio alcalino, Protect BSK, para el sellado ignífugo del encuentro entre la lana mineral y el paramento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</si>
  <si>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</si>
  <si>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</si>
  <si>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</si>
  <si>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</si>
  <si>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</si>
  <si>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</si>
  <si>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</si>
  <si>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mt42coi120ff</t>
  </si>
  <si>
    <t xml:space="preserve">m²</t>
  </si>
  <si>
    <t xml:space="preserve">Panel de lana mineral Ultimate Protect Slab 4.0 Alu1 (Black) "ISOVER", según UNE-EN 13162, de 90 mm de espesor, recubierto por una de sus caras con aluminio reforzado, Euroclase A1 de reacción al fuego, para la protección contra incendios de conductos metálicos rectangulares.</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</si>
  <si>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</si>
  <si>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</si>
  <si>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</si>
  <si>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</si>
  <si>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</si>
  <si>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</si>
  <si>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mt42coi037i</t>
  </si>
  <si>
    <t xml:space="preserve">Ud</t>
  </si>
  <si>
    <t xml:space="preserve">Pernos electrosoldables "ISOVER", de 90 mm de longitud, para fijación del panel a la superficie metálica.</t>
  </si>
  <si>
    <t xml:space="preserve">mt42coi038m</t>
  </si>
  <si>
    <t xml:space="preserve">Ud</t>
  </si>
  <si>
    <t xml:space="preserve">Tornillo helicoidal de acero inoxidable Fire Protect Screw 180 "ISOVER", de 180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</si>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</sst>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53" customWidth="1"/>
    <col min="4" max="4" width="6.12" customWidth="1"/>
    <col min="5" max="5" width="55.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92.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55.50" thickBot="1" customHeight="1">
      <c r="A10" s="1" t="s">
        <v>12</v>
      </c>
      <c r="B10" s="1"/>
      <c r="C10" s="9" t="s">
        <v>13</v>
      </c>
      <c r="D10" s="9"/>
      <c r="E10" s="1" t="s">
        <v>14</v>
      </c>
      <c r="F10" s="1"/>
      <c r="G10" s="10">
        <v>1.100000</v>
      </c>
      <c r="H10" s="10"/>
      <c r="I10" s="11">
        <v>63.450000</v>
      </c>
      <c r="J10" s="11">
        <f ca="1">ROUND(INDIRECT(ADDRESS(ROW()+(0), COLUMN()+(-3), 1))*INDIRECT(ADDRESS(ROW()+(0), COLUMN()+(-1), 1)), 2)</f>
        <v>69.800000</v>
      </c>
    </row>
    <row r="11" spans="1:10" ht="34.50" thickBot="1" customHeight="1">
      <c r="A11" s="1" t="s">
        <v>15</v>
      </c>
      <c r="B11" s="1"/>
      <c r="C11" s="9" t="s">
        <v>16</v>
      </c>
      <c r="D11" s="9"/>
      <c r="E11" s="1" t="s">
        <v>17</v>
      </c>
      <c r="F11" s="1"/>
      <c r="G11" s="10">
        <v>0.020000</v>
      </c>
      <c r="H11" s="10"/>
      <c r="I11" s="11">
        <v>30.850000</v>
      </c>
      <c r="J11" s="11">
        <f ca="1">ROUND(INDIRECT(ADDRESS(ROW()+(0), COLUMN()+(-3), 1))*INDIRECT(ADDRESS(ROW()+(0), COLUMN()+(-1), 1)), 2)</f>
        <v>0.620000</v>
      </c>
    </row>
    <row r="12" spans="1:10" ht="34.50" thickBot="1" customHeight="1">
      <c r="A12" s="1" t="s">
        <v>18</v>
      </c>
      <c r="B12" s="1"/>
      <c r="C12" s="9" t="s">
        <v>19</v>
      </c>
      <c r="D12" s="9"/>
      <c r="E12" s="1" t="s">
        <v>20</v>
      </c>
      <c r="F12" s="1"/>
      <c r="G12" s="10">
        <v>0.050000</v>
      </c>
      <c r="H12" s="10"/>
      <c r="I12" s="11">
        <v>7.670000</v>
      </c>
      <c r="J12" s="11">
        <f ca="1">ROUND(INDIRECT(ADDRESS(ROW()+(0), COLUMN()+(-3), 1))*INDIRECT(ADDRESS(ROW()+(0), COLUMN()+(-1), 1)), 2)</f>
        <v>0.380000</v>
      </c>
    </row>
    <row r="13" spans="1:10" ht="24.00" thickBot="1" customHeight="1">
      <c r="A13" s="1" t="s">
        <v>21</v>
      </c>
      <c r="B13" s="1"/>
      <c r="C13" s="9" t="s">
        <v>22</v>
      </c>
      <c r="D13" s="9"/>
      <c r="E13" s="1" t="s">
        <v>23</v>
      </c>
      <c r="F13" s="1"/>
      <c r="G13" s="10">
        <v>18.000000</v>
      </c>
      <c r="H13" s="10"/>
      <c r="I13" s="11">
        <v>0.150000</v>
      </c>
      <c r="J13" s="11">
        <f ca="1">ROUND(INDIRECT(ADDRESS(ROW()+(0), COLUMN()+(-3), 1))*INDIRECT(ADDRESS(ROW()+(0), COLUMN()+(-1), 1)), 2)</f>
        <v>2.700000</v>
      </c>
    </row>
    <row r="14" spans="1:10" ht="34.50" thickBot="1" customHeight="1">
      <c r="A14" s="1" t="s">
        <v>24</v>
      </c>
      <c r="B14" s="1"/>
      <c r="C14" s="9" t="s">
        <v>25</v>
      </c>
      <c r="D14" s="9"/>
      <c r="E14" s="1" t="s">
        <v>26</v>
      </c>
      <c r="F14" s="1"/>
      <c r="G14" s="12">
        <v>4.000000</v>
      </c>
      <c r="H14" s="12"/>
      <c r="I14" s="13">
        <v>0.380000</v>
      </c>
      <c r="J14" s="13">
        <f ca="1">ROUND(INDIRECT(ADDRESS(ROW()+(0), COLUMN()+(-3), 1))*INDIRECT(ADDRESS(ROW()+(0), COLUMN()+(-1), 1)), 2)</f>
        <v>1.520000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75.020000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0.472000</v>
      </c>
      <c r="H17" s="10"/>
      <c r="I17" s="11">
        <v>18.230000</v>
      </c>
      <c r="J17" s="11">
        <f ca="1">ROUND(INDIRECT(ADDRESS(ROW()+(0), COLUMN()+(-3), 1))*INDIRECT(ADDRESS(ROW()+(0), COLUMN()+(-1), 1)), 2)</f>
        <v>8.600000</v>
      </c>
    </row>
    <row r="18" spans="1:10" ht="13.50" thickBot="1" customHeight="1">
      <c r="A18" s="1" t="s">
        <v>32</v>
      </c>
      <c r="B18" s="1"/>
      <c r="C18" s="9" t="s">
        <v>33</v>
      </c>
      <c r="D18" s="9"/>
      <c r="E18" s="1" t="s">
        <v>34</v>
      </c>
      <c r="F18" s="1"/>
      <c r="G18" s="12">
        <v>0.472000</v>
      </c>
      <c r="H18" s="12"/>
      <c r="I18" s="13">
        <v>16.950000</v>
      </c>
      <c r="J18" s="13">
        <f ca="1">ROUND(INDIRECT(ADDRESS(ROW()+(0), COLUMN()+(-3), 1))*INDIRECT(ADDRESS(ROW()+(0), COLUMN()+(-1), 1)), 2)</f>
        <v>8.000000</v>
      </c>
    </row>
    <row r="19" spans="1:10" ht="13.50" thickBot="1" customHeight="1">
      <c r="A19" s="14"/>
      <c r="B19" s="14"/>
      <c r="C19" s="14"/>
      <c r="D19" s="14"/>
      <c r="E19" s="14"/>
      <c r="F19" s="14"/>
      <c r="G19" s="8" t="s">
        <v>35</v>
      </c>
      <c r="H19" s="8"/>
      <c r="I19" s="8"/>
      <c r="J19" s="16">
        <f ca="1">ROUND(SUM(INDIRECT(ADDRESS(ROW()+(-1), COLUMN()+(0), 1)),INDIRECT(ADDRESS(ROW()+(-2), COLUMN()+(0), 1))), 2)</f>
        <v>16.600000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91.620000</v>
      </c>
      <c r="J21" s="13">
        <f ca="1">ROUND(INDIRECT(ADDRESS(ROW()+(0), COLUMN()+(-3), 1))*INDIRECT(ADDRESS(ROW()+(0), COLUMN()+(-1), 1))/100, 2)</f>
        <v>1.830000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93.450000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1072015.000000</v>
      </c>
      <c r="G26" s="28"/>
      <c r="H26" s="28">
        <v>1072016.000000</v>
      </c>
      <c r="I26" s="28"/>
      <c r="J26" s="28" t="s">
        <v>46</v>
      </c>
    </row>
    <row r="27" spans="1:10" ht="24.0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