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<sst xmlns="http://schemas.openxmlformats.org/spreadsheetml/2006/main" count="51" uniqueCount="51">
  <si>
    <t xml:space="preserve"/>
  </si>
  <si>
    <t xml:space="preserve">IOJ032</t>
  </si>
  <si>
    <t xml:space="preserve">m²</t>
  </si>
  <si>
    <t xml:space="preserve">Protección pasiva contra incendios de conductos metálicos de ventilación y extracción de humos, con lanas minerales, sistema "ISOVER".</t>
  </si>
  <si>
    <r>
      <rPr>
        <sz val="8.25"/>
        <color rgb="FF000000"/>
        <rFont val="Arial"/>
        <family val="2"/>
      </rPr>
      <t xml:space="preserve">Suministro e instalación de sistema de protección pasiva contra incendios de conductos metálicos de sección </t>
    </r>
    <r>
      <rPr>
        <b/>
        <sz val="8.25"/>
        <color rgb="FF000000"/>
        <rFont val="Arial"/>
        <family val="2"/>
      </rPr>
      <t xml:space="preserve">rectangular</t>
    </r>
    <r>
      <rPr>
        <sz val="8.25"/>
        <color rgb="FF000000"/>
        <rFont val="Arial"/>
        <family val="2"/>
      </rPr>
      <t xml:space="preserve"> para garantizar la </t>
    </r>
    <r>
      <rPr>
        <b/>
        <sz val="8.25"/>
        <color rgb="FF000000"/>
        <rFont val="Arial"/>
        <family val="2"/>
      </rPr>
      <t xml:space="preserve">resistencia al fuego EI 120 según UNE-EN 1366-1</t>
    </r>
    <r>
      <rPr>
        <sz val="8.25"/>
        <color rgb="FF000000"/>
        <rFont val="Arial"/>
        <family val="2"/>
      </rPr>
      <t xml:space="preserve">, sistema </t>
    </r>
    <r>
      <rPr>
        <b/>
        <sz val="8.25"/>
        <color rgb="FF000000"/>
        <rFont val="Arial"/>
        <family val="2"/>
      </rPr>
      <t xml:space="preserve">"ISOVER"</t>
    </r>
    <r>
      <rPr>
        <sz val="8.25"/>
        <color rgb="FF000000"/>
        <rFont val="Arial"/>
        <family val="2"/>
      </rPr>
      <t xml:space="preserve">, mediante el recubrimiento con </t>
    </r>
    <r>
      <rPr>
        <b/>
        <sz val="8.25"/>
        <color rgb="FF000000"/>
        <rFont val="Arial"/>
        <family val="2"/>
      </rPr>
      <t xml:space="preserve">paneles de lana mineral Ultimate Protect Slab 4.0 N "ISOVER", según UNE-EN 13162, de 100 mm de espesor</t>
    </r>
    <r>
      <rPr>
        <sz val="8.25"/>
        <color rgb="FF000000"/>
        <rFont val="Arial"/>
        <family val="2"/>
      </rPr>
      <t xml:space="preserve">. Incluso </t>
    </r>
    <r>
      <rPr>
        <b/>
        <sz val="8.25"/>
        <color rgb="FF000000"/>
        <rFont val="Arial"/>
        <family val="2"/>
      </rPr>
      <t xml:space="preserve">pernos electrosoldados para la fijación de los paneles a la superficie metálica, tornillos helicoidales de acero inoxidable Fire Protect Screw 200, de 200 mm de longitud, para la unión de juntas longitudinales entre paneles aislantes, pasta intumescente en base acuosa, Proteck BSF para el sellado ignífugo de paso de conductos metálicos entre sectores de incendio y adhesivo incombustible e inorgánico, a base de silicato de sodio alcalino, Protect BSK, para el sellado ignífugo del encuentro entre la lana mineral y el paramento</t>
    </r>
    <r>
      <rPr>
        <sz val="8.25"/>
        <color rgb="FF000000"/>
        <rFont val="Arial"/>
        <family val="2"/>
      </rPr>
      <t xml:space="preserve">.</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</si>
  <si>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</si>
  <si>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</si>
  <si>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</si>
  <si>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</si>
  <si>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</si>
  <si>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</si>
  <si>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</si>
  <si>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mt42coi120ag</t>
  </si>
  <si>
    <t xml:space="preserve">m²</t>
  </si>
  <si>
    <t xml:space="preserve">Panel de lana mineral Ultimate Protect Slab 4.0 N "ISOVER", según UNE-EN 13162, de 100 mm de espesor, Euroclase A1 de reacción al fuego, para la protección contra incendios de conductos metálicos rectangulares.</t>
  </si>
  <si>
    <t xml:space="preserve">mt42coi036b</t>
  </si>
  <si>
    <t xml:space="preserve">Ud</t>
  </si>
  <si>
    <t xml:space="preserve">Cartucho de pasta intumescente en base acuosa, Proteck BSF "ISOVER", color blanco, con pH neutro y sin disolventes, para sellado ignífugo de paso de conductos metálicos entre sectores de incendio.</t>
  </si>
  <si>
    <t xml:space="preserve">mt42coi035b</t>
  </si>
  <si>
    <t xml:space="preserve">kg</t>
  </si>
  <si>
    <t xml:space="preserve">Adhesivo incombustible e inorgánico, a base de silicato de sodio alcalino, Protect BSK "ISOVER", de fraguado lento, para sellado ignífugo del encuentro entre la lana mineral y el paramento.</t>
  </si>
  <si>
    <t xml:space="preserve">mt42coi037j</t>
  </si>
  <si>
    <t xml:space="preserve">Ud</t>
  </si>
  <si>
    <t xml:space="preserve">Pernos electrosoldables "ISOVER", de 100 mm de longitud, para fijación del panel a la superficie metálica.</t>
  </si>
  <si>
    <t xml:space="preserve">mt42coi038n</t>
  </si>
  <si>
    <t xml:space="preserve">Ud</t>
  </si>
  <si>
    <t xml:space="preserve">Tornillo helicoidal de acero inoxidable Fire Protect Screw 200 "ISOVER", de 200 mm de longitud, para la unión de juntas longitudinales entre paneles aislantes.</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</si>
  <si>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</si>
  <si>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</si>
  <si>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</si>
  <si>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</si>
  <si>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</si>
  <si>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</si>
  <si>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</si>
  <si>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</si>
  <si>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</si>
  <si>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</si>
  <si>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</si>
  <si>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</si>
  <si>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4,80€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</si>
  <si>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</si>
  <si>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</si>
  <si>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</si>
  <si>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</si>
  <si>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</si>
  <si>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13162:2013/A1:2015</t>
  </si>
  <si>
    <t xml:space="preserve">1/3/4</t>
  </si>
  <si>
    <t xml:space="preserve">Productos aislantes térmicos para aplicaciones en la edificación.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</si>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</sst>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85" customWidth="1"/>
    <col min="4" max="4" width="6.80" customWidth="1"/>
    <col min="5" max="5" width="54.57"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3"/>
      <c r="D3" s="2" t="s">
        <v>3</v>
      </c>
      <c r="E3" s="2"/>
      <c r="F3" s="2"/>
      <c r="G3" s="2"/>
      <c r="H3" s="2"/>
      <c r="I3" s="2"/>
      <c r="J3" s="2"/>
    </row>
    <row r="5" spans="1:10" ht="171.00" thickBot="1" customHeight="1">
      <c r="A5" s="4" t="s">
        <v>4</v>
      </c>
      <c r="B5" s="4"/>
      <c r="C5" s="4"/>
      <c r="D5" s="4"/>
      <c r="E5" s="4"/>
      <c r="F5" s="4"/>
      <c r="G5" s="4"/>
      <c r="H5" s="4"/>
      <c r="I5" s="4"/>
      <c r="J5" s="4"/>
    </row>
    <row r="8" spans="1:10" ht="24.00" thickBot="1" customHeight="1">
      <c r="A8" s="5" t="s">
        <v>5</v>
      </c>
      <c r="B8" s="5"/>
      <c r="C8" s="5" t="s">
        <v>6</v>
      </c>
      <c r="D8" s="5"/>
      <c r="E8" s="5" t="s">
        <v>7</v>
      </c>
      <c r="F8" s="5"/>
      <c r="G8" s="6" t="s">
        <v>8</v>
      </c>
      <c r="H8" s="6"/>
      <c r="I8" s="6" t="s">
        <v>9</v>
      </c>
      <c r="J8" s="6" t="s">
        <v>10</v>
      </c>
    </row>
    <row r="9" spans="1:10" ht="13.50" thickBot="1" customHeight="1">
      <c r="A9" s="7">
        <v>1.000000</v>
      </c>
      <c r="B9" s="7"/>
      <c r="C9" s="7"/>
      <c r="D9" s="7"/>
      <c r="E9" s="8" t="s">
        <v>11</v>
      </c>
      <c r="F9" s="8"/>
      <c r="G9" s="8"/>
      <c r="H9" s="8"/>
      <c r="I9" s="7"/>
      <c r="J9" s="7"/>
    </row>
    <row r="10" spans="1:10" ht="45.00" thickBot="1" customHeight="1">
      <c r="A10" s="1" t="s">
        <v>12</v>
      </c>
      <c r="B10" s="1"/>
      <c r="C10" s="9" t="s">
        <v>13</v>
      </c>
      <c r="D10" s="9"/>
      <c r="E10" s="1" t="s">
        <v>14</v>
      </c>
      <c r="F10" s="1"/>
      <c r="G10" s="10">
        <v>1.100000</v>
      </c>
      <c r="H10" s="10"/>
      <c r="I10" s="11">
        <v>64.650000</v>
      </c>
      <c r="J10" s="11">
        <f ca="1">ROUND(INDIRECT(ADDRESS(ROW()+(0), COLUMN()+(-3), 1))*INDIRECT(ADDRESS(ROW()+(0), COLUMN()+(-1), 1)), 2)</f>
        <v>71.120000</v>
      </c>
    </row>
    <row r="11" spans="1:10" ht="45.00" thickBot="1" customHeight="1">
      <c r="A11" s="1" t="s">
        <v>15</v>
      </c>
      <c r="B11" s="1"/>
      <c r="C11" s="9" t="s">
        <v>16</v>
      </c>
      <c r="D11" s="9"/>
      <c r="E11" s="1" t="s">
        <v>17</v>
      </c>
      <c r="F11" s="1"/>
      <c r="G11" s="10">
        <v>0.020000</v>
      </c>
      <c r="H11" s="10"/>
      <c r="I11" s="11">
        <v>30.850000</v>
      </c>
      <c r="J11" s="11">
        <f ca="1">ROUND(INDIRECT(ADDRESS(ROW()+(0), COLUMN()+(-3), 1))*INDIRECT(ADDRESS(ROW()+(0), COLUMN()+(-1), 1)), 2)</f>
        <v>0.620000</v>
      </c>
    </row>
    <row r="12" spans="1:10" ht="34.50" thickBot="1" customHeight="1">
      <c r="A12" s="1" t="s">
        <v>18</v>
      </c>
      <c r="B12" s="1"/>
      <c r="C12" s="9" t="s">
        <v>19</v>
      </c>
      <c r="D12" s="9"/>
      <c r="E12" s="1" t="s">
        <v>20</v>
      </c>
      <c r="F12" s="1"/>
      <c r="G12" s="10">
        <v>0.050000</v>
      </c>
      <c r="H12" s="10"/>
      <c r="I12" s="11">
        <v>7.670000</v>
      </c>
      <c r="J12" s="11">
        <f ca="1">ROUND(INDIRECT(ADDRESS(ROW()+(0), COLUMN()+(-3), 1))*INDIRECT(ADDRESS(ROW()+(0), COLUMN()+(-1), 1)), 2)</f>
        <v>0.380000</v>
      </c>
    </row>
    <row r="13" spans="1:10" ht="24.00" thickBot="1" customHeight="1">
      <c r="A13" s="1" t="s">
        <v>21</v>
      </c>
      <c r="B13" s="1"/>
      <c r="C13" s="9" t="s">
        <v>22</v>
      </c>
      <c r="D13" s="9"/>
      <c r="E13" s="1" t="s">
        <v>23</v>
      </c>
      <c r="F13" s="1"/>
      <c r="G13" s="10">
        <v>18.000000</v>
      </c>
      <c r="H13" s="10"/>
      <c r="I13" s="11">
        <v>0.150000</v>
      </c>
      <c r="J13" s="11">
        <f ca="1">ROUND(INDIRECT(ADDRESS(ROW()+(0), COLUMN()+(-3), 1))*INDIRECT(ADDRESS(ROW()+(0), COLUMN()+(-1), 1)), 2)</f>
        <v>2.700000</v>
      </c>
    </row>
    <row r="14" spans="1:10" ht="34.50" thickBot="1" customHeight="1">
      <c r="A14" s="1" t="s">
        <v>24</v>
      </c>
      <c r="B14" s="1"/>
      <c r="C14" s="9" t="s">
        <v>25</v>
      </c>
      <c r="D14" s="9"/>
      <c r="E14" s="1" t="s">
        <v>26</v>
      </c>
      <c r="F14" s="1"/>
      <c r="G14" s="12">
        <v>4.000000</v>
      </c>
      <c r="H14" s="12"/>
      <c r="I14" s="13">
        <v>0.430000</v>
      </c>
      <c r="J14" s="13">
        <f ca="1">ROUND(INDIRECT(ADDRESS(ROW()+(0), COLUMN()+(-3), 1))*INDIRECT(ADDRESS(ROW()+(0), COLUMN()+(-1), 1)), 2)</f>
        <v>1.720000</v>
      </c>
    </row>
    <row r="15" spans="1:10" ht="13.50" thickBot="1" customHeight="1">
      <c r="A15" s="14"/>
      <c r="B15" s="14"/>
      <c r="C15" s="14"/>
      <c r="D15" s="14"/>
      <c r="E15" s="14"/>
      <c r="F15" s="14"/>
      <c r="G15" s="8" t="s">
        <v>27</v>
      </c>
      <c r="H15" s="8"/>
      <c r="I15" s="8"/>
      <c r="J15" s="16">
        <f ca="1">ROUND(SUM(INDIRECT(ADDRESS(ROW()+(-1), COLUMN()+(0), 1)),INDIRECT(ADDRESS(ROW()+(-2), COLUMN()+(0), 1)),INDIRECT(ADDRESS(ROW()+(-3), COLUMN()+(0), 1)),INDIRECT(ADDRESS(ROW()+(-4), COLUMN()+(0), 1)),INDIRECT(ADDRESS(ROW()+(-5), COLUMN()+(0), 1))), 2)</f>
        <v>76.540000</v>
      </c>
    </row>
    <row r="16" spans="1:10" ht="13.50" thickBot="1" customHeight="1">
      <c r="A16" s="14">
        <v>2.000000</v>
      </c>
      <c r="B16" s="14"/>
      <c r="C16" s="14"/>
      <c r="D16" s="14"/>
      <c r="E16" s="17" t="s">
        <v>28</v>
      </c>
      <c r="F16" s="17"/>
      <c r="G16" s="17"/>
      <c r="H16" s="17"/>
      <c r="I16" s="14"/>
      <c r="J16" s="14"/>
    </row>
    <row r="17" spans="1:10" ht="13.50" thickBot="1" customHeight="1">
      <c r="A17" s="1" t="s">
        <v>29</v>
      </c>
      <c r="B17" s="1"/>
      <c r="C17" s="9" t="s">
        <v>30</v>
      </c>
      <c r="D17" s="9"/>
      <c r="E17" s="1" t="s">
        <v>31</v>
      </c>
      <c r="F17" s="1"/>
      <c r="G17" s="10">
        <v>0.501000</v>
      </c>
      <c r="H17" s="10"/>
      <c r="I17" s="11">
        <v>18.230000</v>
      </c>
      <c r="J17" s="11">
        <f ca="1">ROUND(INDIRECT(ADDRESS(ROW()+(0), COLUMN()+(-3), 1))*INDIRECT(ADDRESS(ROW()+(0), COLUMN()+(-1), 1)), 2)</f>
        <v>9.130000</v>
      </c>
    </row>
    <row r="18" spans="1:10" ht="13.50" thickBot="1" customHeight="1">
      <c r="A18" s="1" t="s">
        <v>32</v>
      </c>
      <c r="B18" s="1"/>
      <c r="C18" s="9" t="s">
        <v>33</v>
      </c>
      <c r="D18" s="9"/>
      <c r="E18" s="1" t="s">
        <v>34</v>
      </c>
      <c r="F18" s="1"/>
      <c r="G18" s="12">
        <v>0.501000</v>
      </c>
      <c r="H18" s="12"/>
      <c r="I18" s="13">
        <v>16.950000</v>
      </c>
      <c r="J18" s="13">
        <f ca="1">ROUND(INDIRECT(ADDRESS(ROW()+(0), COLUMN()+(-3), 1))*INDIRECT(ADDRESS(ROW()+(0), COLUMN()+(-1), 1)), 2)</f>
        <v>8.490000</v>
      </c>
    </row>
    <row r="19" spans="1:10" ht="13.50" thickBot="1" customHeight="1">
      <c r="A19" s="14"/>
      <c r="B19" s="14"/>
      <c r="C19" s="14"/>
      <c r="D19" s="14"/>
      <c r="E19" s="14"/>
      <c r="F19" s="14"/>
      <c r="G19" s="8" t="s">
        <v>35</v>
      </c>
      <c r="H19" s="8"/>
      <c r="I19" s="8"/>
      <c r="J19" s="16">
        <f ca="1">ROUND(SUM(INDIRECT(ADDRESS(ROW()+(-1), COLUMN()+(0), 1)),INDIRECT(ADDRESS(ROW()+(-2), COLUMN()+(0), 1))), 2)</f>
        <v>17.620000</v>
      </c>
    </row>
    <row r="20" spans="1:10" ht="13.50" thickBot="1" customHeight="1">
      <c r="A20" s="14">
        <v>3.000000</v>
      </c>
      <c r="B20" s="14"/>
      <c r="C20" s="14"/>
      <c r="D20" s="14"/>
      <c r="E20" s="17" t="s">
        <v>36</v>
      </c>
      <c r="F20" s="17"/>
      <c r="G20" s="17"/>
      <c r="H20" s="17"/>
      <c r="I20" s="14"/>
      <c r="J20" s="14"/>
    </row>
    <row r="21" spans="1:10" ht="13.50" thickBot="1" customHeight="1">
      <c r="A21" s="18"/>
      <c r="B21" s="18"/>
      <c r="C21" s="19" t="s">
        <v>37</v>
      </c>
      <c r="D21" s="19"/>
      <c r="E21" s="18" t="s">
        <v>38</v>
      </c>
      <c r="F21" s="18"/>
      <c r="G21" s="12">
        <v>2.000000</v>
      </c>
      <c r="H21" s="12"/>
      <c r="I21" s="13">
        <f ca="1">ROUND(SUM(INDIRECT(ADDRESS(ROW()+(-2), COLUMN()+(1), 1)),INDIRECT(ADDRESS(ROW()+(-6), COLUMN()+(1), 1))), 2)</f>
        <v>94.160000</v>
      </c>
      <c r="J21" s="13">
        <f ca="1">ROUND(INDIRECT(ADDRESS(ROW()+(0), COLUMN()+(-3), 1))*INDIRECT(ADDRESS(ROW()+(0), COLUMN()+(-1), 1))/100, 2)</f>
        <v>1.880000</v>
      </c>
    </row>
    <row r="22" spans="1:10" ht="13.50" thickBot="1" customHeight="1">
      <c r="A22" s="20" t="s">
        <v>39</v>
      </c>
      <c r="B22" s="20"/>
      <c r="C22" s="21"/>
      <c r="D22" s="21"/>
      <c r="E22" s="22"/>
      <c r="F22" s="22"/>
      <c r="G22" s="23" t="s">
        <v>40</v>
      </c>
      <c r="H22" s="23"/>
      <c r="I22" s="24"/>
      <c r="J22" s="25">
        <f ca="1">ROUND(SUM(INDIRECT(ADDRESS(ROW()+(-1), COLUMN()+(0), 1)),INDIRECT(ADDRESS(ROW()+(-3), COLUMN()+(0), 1)),INDIRECT(ADDRESS(ROW()+(-7), COLUMN()+(0), 1))), 2)</f>
        <v>96.040000</v>
      </c>
    </row>
    <row r="25" spans="1:10" ht="13.50" thickBot="1" customHeight="1">
      <c r="A25" s="26" t="s">
        <v>41</v>
      </c>
      <c r="B25" s="26"/>
      <c r="C25" s="26"/>
      <c r="D25" s="26"/>
      <c r="E25" s="26"/>
      <c r="F25" s="26" t="s">
        <v>42</v>
      </c>
      <c r="G25" s="26"/>
      <c r="H25" s="26" t="s">
        <v>43</v>
      </c>
      <c r="I25" s="26"/>
      <c r="J25" s="26" t="s">
        <v>44</v>
      </c>
    </row>
    <row r="26" spans="1:10" ht="13.50" thickBot="1" customHeight="1">
      <c r="A26" s="27" t="s">
        <v>45</v>
      </c>
      <c r="B26" s="27"/>
      <c r="C26" s="27"/>
      <c r="D26" s="27"/>
      <c r="E26" s="27"/>
      <c r="F26" s="28">
        <v>1072015.000000</v>
      </c>
      <c r="G26" s="28"/>
      <c r="H26" s="28">
        <v>1072016.000000</v>
      </c>
      <c r="I26" s="28"/>
      <c r="J26" s="28" t="s">
        <v>46</v>
      </c>
    </row>
    <row r="27" spans="1:10" ht="24.00" thickBot="1" customHeight="1">
      <c r="A27" s="29" t="s">
        <v>47</v>
      </c>
      <c r="B27" s="29"/>
      <c r="C27" s="29"/>
      <c r="D27" s="29"/>
      <c r="E27" s="29"/>
      <c r="F27" s="30"/>
      <c r="G27" s="30"/>
      <c r="H27" s="30"/>
      <c r="I27" s="30"/>
      <c r="J27" s="30"/>
    </row>
    <row r="30" spans="1:1" ht="33.75" thickBot="1" customHeight="1">
      <c r="A30" s="1" t="s">
        <v>48</v>
      </c>
      <c r="B30" s="1"/>
      <c r="C30" s="1"/>
      <c r="D30" s="1"/>
      <c r="E30" s="1"/>
      <c r="F30" s="1"/>
      <c r="G30" s="1"/>
      <c r="H30" s="1"/>
      <c r="I30" s="1"/>
      <c r="J30" s="1"/>
    </row>
    <row r="31" spans="1:1" ht="33.75" thickBot="1" customHeight="1">
      <c r="A31" s="1" t="s">
        <v>49</v>
      </c>
      <c r="B31" s="1"/>
      <c r="C31" s="1"/>
      <c r="D31" s="1"/>
      <c r="E31" s="1"/>
      <c r="F31" s="1"/>
      <c r="G31" s="1"/>
      <c r="H31" s="1"/>
      <c r="I31" s="1"/>
      <c r="J31" s="1"/>
    </row>
    <row r="32" spans="1:1" ht="33.75" thickBot="1" customHeight="1">
      <c r="A32" s="1" t="s">
        <v>50</v>
      </c>
      <c r="B32" s="1"/>
      <c r="C32" s="1"/>
      <c r="D32" s="1"/>
      <c r="E32" s="1"/>
      <c r="F32" s="1"/>
      <c r="G32" s="1"/>
      <c r="H32" s="1"/>
      <c r="I32" s="1"/>
      <c r="J32" s="1"/>
    </row>
  </sheetData>
  <mergeCells count="70">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B18"/>
    <mergeCell ref="C18:D18"/>
    <mergeCell ref="E18:F18"/>
    <mergeCell ref="G18:H18"/>
    <mergeCell ref="A19:B19"/>
    <mergeCell ref="C19:D19"/>
    <mergeCell ref="E19:F19"/>
    <mergeCell ref="G19:I19"/>
    <mergeCell ref="A20:B20"/>
    <mergeCell ref="C20:D20"/>
    <mergeCell ref="E20:H20"/>
    <mergeCell ref="A21:B21"/>
    <mergeCell ref="C21:D21"/>
    <mergeCell ref="E21:F21"/>
    <mergeCell ref="G21:H21"/>
    <mergeCell ref="A22:F22"/>
    <mergeCell ref="G22:I22"/>
    <mergeCell ref="A25:E25"/>
    <mergeCell ref="F25:G25"/>
    <mergeCell ref="H25:I25"/>
    <mergeCell ref="A26:E26"/>
    <mergeCell ref="F26:G27"/>
    <mergeCell ref="H26:I27"/>
    <mergeCell ref="J26:J27"/>
    <mergeCell ref="A27:E27"/>
    <mergeCell ref="A30:J30"/>
    <mergeCell ref="A31:J31"/>
    <mergeCell ref="A32:J32"/>
  </mergeCells>
  <pageMargins left="0.620079" right="0.472441" top="0.472441" bottom="0.472441" header="0.0" footer="0.0"/>
  <pageSetup paperSize="9" orientation="portrait"/>
  <rowBreaks count="0" manualBreakCount="0">
    </rowBreaks>
</worksheet>
</file>