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<sst xmlns="http://schemas.openxmlformats.org/spreadsheetml/2006/main" count="51" uniqueCount="51">
  <si>
    <t xml:space="preserve"/>
  </si>
  <si>
    <t xml:space="preserve">IOJ040</t>
  </si>
  <si>
    <t xml:space="preserve">m²</t>
  </si>
  <si>
    <t xml:space="preserve">Franja cortafuegos de paneles de lana de roca, para edificio de uso industrial.</t>
  </si>
  <si>
    <r>
      <rPr>
        <sz val="8.25"/>
        <color rgb="FF000000"/>
        <rFont val="Arial"/>
        <family val="2"/>
      </rPr>
      <t xml:space="preserve">Suministro e instalación de </t>
    </r>
    <r>
      <rPr>
        <b/>
        <sz val="8.25"/>
        <color rgb="FF000000"/>
        <rFont val="Arial"/>
        <family val="2"/>
      </rPr>
      <t xml:space="preserve">franja cortafuegos, de 1 m en proyección horizontal, con una resistencia al fuego EI 90, para edificio de uso industrial, fijada mecánicamente a la estructura de la cubierta con subestructura soporte, compuesta por dos paneles rígidos de lana de roca revestidos por una de sus caras con una lámina de aluminio reforzado, de 50 mm de espesor, resistencia térmica 1,21951 m²K/W, conductividad térmica 0,041 W/(mK), densidad 180 kg/m³, calor específico 0,84 J/kgK y factor de resistencia a la difusión del vapor de agua 1,3, cada uno, unidos entre sí y fijados a la subestructura soporte, con tornillos de unión, de 100 mm de longitud</t>
    </r>
    <r>
      <rPr>
        <sz val="8.25"/>
        <color rgb="FF000000"/>
        <rFont val="Arial"/>
        <family val="2"/>
      </rPr>
      <t xml:space="preserve">. Incluso elementos de fijación y tiras de lana de roca fijadas mecánicamente para el sellado perimetral.</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</si>
  <si>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</si>
  <si>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</si>
  <si>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</si>
  <si>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</si>
  <si>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</si>
  <si>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</si>
  <si>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</si>
  <si>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mt16lrw083b</t>
  </si>
  <si>
    <t xml:space="preserve">m²</t>
  </si>
  <si>
    <t xml:space="preserve">Subestructura soporte de acero galvanizado para franja cortafuegos, para fijar mecánicamente a la estructura de la cubierta de edificio de uso industrial, incluso elementos de fijación.</t>
  </si>
  <si>
    <t xml:space="preserve">mt16lrw080fd</t>
  </si>
  <si>
    <t xml:space="preserve">m²</t>
  </si>
  <si>
    <t xml:space="preserve">Panel rígido de lana de roca según UNE-EN 13162, revestido por una de sus caras con una lámina de aluminio reforzado, de 50 mm de espesor, resistencia térmica 1,21951 m²K/W, conductividad térmica 0,041 W/(mK), densidad 180 kg/m³, calor específico 0,84 J/kgK y factor de resistencia a la difusión del vapor de agua 1,3, Euroclase A1 de reacción al fuego, para protección contra incendios de elementos constructivos.</t>
  </si>
  <si>
    <t xml:space="preserve">mt16lrw082dd</t>
  </si>
  <si>
    <t xml:space="preserve">Ud</t>
  </si>
  <si>
    <t xml:space="preserve">Tornillo de unión de alambre de acero galvanizado en forma de hélice, de 100 mm de longitud, para paneles de lana de roca.</t>
  </si>
  <si>
    <t xml:space="preserve">Subtotal materiales:</t>
  </si>
  <si>
    <t xml:space="preserve">Mano de obra</t>
  </si>
  <si>
    <t xml:space="preserve">mo011</t>
  </si>
  <si>
    <t xml:space="preserve">h</t>
  </si>
  <si>
    <t xml:space="preserve">Oficial 1ª montador.</t>
  </si>
  <si>
    <t xml:space="preserve">mo080</t>
  </si>
  <si>
    <t xml:space="preserve">h</t>
  </si>
  <si>
    <t xml:space="preserve">Ayudante montador.</t>
  </si>
  <si>
    <t xml:space="preserve">mo054</t>
  </si>
  <si>
    <t xml:space="preserve">h</t>
  </si>
  <si>
    <t xml:space="preserve">Oficial 1ª montador de aislamientos.</t>
  </si>
  <si>
    <t xml:space="preserve">mo101</t>
  </si>
  <si>
    <t xml:space="preserve">h</t>
  </si>
  <si>
    <t xml:space="preserve">Ayudante montador de aislamientos.</t>
  </si>
  <si>
    <t xml:space="preserve">Subtotal mano de obra:</t>
  </si>
  <si>
    <t xml:space="preserve">Costes directos complementarios</t>
  </si>
  <si>
    <t xml:space="preserve">%</t>
  </si>
  <si>
    <t xml:space="preserve">Costes directos complementarios</t>
  </si>
  <si>
    <t xml:space="preserve">Coste de mantenimiento decenal: 10,22€ en los primeros 10 años.</t>
  </si>
  <si>
    <r>
      <rPr>
        <b/>
        <sz val="8.25"/>
        <color rgb="FF000000"/>
        <rFont val="Arial"/>
        <family val="2"/>
      </rPr>
      <t xml:space="preserve">Costes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</si>
  <si>
    <t xml:space="preserve">Referencia norma UNE y Título de la norma transposición de norma armonizada</t>
  </si>
  <si>
    <r>
      <rPr>
        <sz val="8.25"/>
        <color rgb="FF000000"/>
        <rFont val="Arial"/>
        <family val="2"/>
      </rPr>
      <t xml:space="preserve">Aplicabilidad</t>
    </r>
    <r>
      <rPr>
        <sz val="8.25"/>
        <color rgb="FF000000"/>
        <rFont val="Arial"/>
        <family val="2"/>
      </rPr>
      <t xml:space="preserve">(a)</t>
    </r>
  </si>
  <si>
    <r>
      <rPr>
        <sz val="8.25"/>
        <color rgb="FF000000"/>
        <rFont val="Arial"/>
        <family val="2"/>
      </rPr>
      <t xml:space="preserve">Obligatoriedad</t>
    </r>
    <r>
      <rPr>
        <sz val="8.25"/>
        <color rgb="FF000000"/>
        <rFont val="Arial"/>
        <family val="2"/>
      </rPr>
      <t xml:space="preserve">(b)</t>
    </r>
  </si>
  <si>
    <r>
      <rPr>
        <sz val="8.25"/>
        <color rgb="FF000000"/>
        <rFont val="Arial"/>
        <family val="2"/>
      </rPr>
      <t xml:space="preserve">Sistema</t>
    </r>
    <r>
      <rPr>
        <sz val="8.25"/>
        <color rgb="FF000000"/>
        <rFont val="Arial"/>
        <family val="2"/>
      </rPr>
      <t xml:space="preserve">(c)</t>
    </r>
  </si>
  <si>
    <t xml:space="preserve">UNE-EN 13162:2013/A1:2015</t>
  </si>
  <si>
    <t xml:space="preserve">1/3/4</t>
  </si>
  <si>
    <t xml:space="preserve">Productos aislantes térmicos para aplicaciones en la edificación. Productos manufacturados de lana mineral (MW). Especificación.</t>
  </si>
  <si>
    <r>
      <rPr>
        <sz val="8.25"/>
        <color rgb="FF000000"/>
        <rFont val="Arial"/>
        <family val="2"/>
      </rPr>
      <t xml:space="preserve">(a)</t>
    </r>
    <r>
      <rPr>
        <sz val="8.25"/>
        <color rgb="FF000000"/>
        <rFont val="Arial"/>
        <family val="2"/>
      </rPr>
      <t xml:space="preserve"> </t>
    </r>
    <r>
      <rPr>
        <sz val="8.25"/>
        <color rgb="FF000000"/>
        <rFont val="Arial"/>
        <family val="2"/>
      </rPr>
      <t xml:space="preserve">Fecha de aplicabilidad de la norma armonizada e inicio del período de coexistencia</t>
    </r>
  </si>
  <si>
    <r>
      <rPr>
        <sz val="8.25"/>
        <color rgb="FF000000"/>
        <rFont val="Arial"/>
        <family val="2"/>
      </rPr>
      <t xml:space="preserve">(b)</t>
    </r>
    <r>
      <rPr>
        <sz val="8.25"/>
        <color rgb="FF000000"/>
        <rFont val="Arial"/>
        <family val="2"/>
      </rPr>
      <t xml:space="preserve"> </t>
    </r>
    <r>
      <rPr>
        <sz val="8.25"/>
        <color rgb="FF000000"/>
        <rFont val="Arial"/>
        <family val="2"/>
      </rPr>
      <t xml:space="preserve">Fecha final del período de coexistencia / entrada en vigor marcado CE</t>
    </r>
  </si>
  <si>
    <r>
      <rPr>
        <sz val="8.25"/>
        <color rgb="FF000000"/>
        <rFont val="Arial"/>
        <family val="2"/>
      </rPr>
      <t xml:space="preserve">(c)</t>
    </r>
    <r>
      <rPr>
        <sz val="8.25"/>
        <color rgb="FF000000"/>
        <rFont val="Arial"/>
        <family val="2"/>
      </rPr>
      <t xml:space="preserve"> </t>
    </r>
    <r>
      <rPr>
        <sz val="8.25"/>
        <color rgb="FF000000"/>
        <rFont val="Arial"/>
        <family val="2"/>
      </rPr>
      <t xml:space="preserve">Sistema de evaluación y verificación de la constancia de las prestaciones</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</si>
</sst>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10">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
    <xf numFmtId="0" fontId="0" fillId="0" borderId="0"/>
  </cellStyleXfs>
  <cellXfs count="31">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xf numFmtId="0" fontId="0" fillId="0" borderId="1" xfId="0" applyFont="1" applyAlignment="1">
      <alignment horizontal="center" vertical="center" wrapText="1"/>
    </xf>
    <xf numFmtId="0" fontId="0" fillId="0" borderId="8" xfId="0" applyFont="1" applyAlignment="1">
      <alignment horizontal="left" vertical="center" wrapText="1"/>
    </xf>
    <xf numFmtId="0" fontId="0" fillId="0" borderId="8" xfId="0" applyFont="1" applyAlignment="1">
      <alignment horizontal="center" vertical="center" wrapText="1"/>
    </xf>
    <xf numFmtId="0" fontId="0" fillId="0" borderId="9" xfId="0" applyFont="1" applyAlignment="1">
      <alignment horizontal="left" vertical="center" wrapText="1"/>
    </xf>
    <xf numFmtId="0" fontId="0" fillId="0" borderId="9" xfId="0" applyFont="1" applyAlignment="1">
      <alignment horizontal="center" vertic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31" customWidth="1"/>
    <col min="2" max="2" width="6.29" customWidth="1"/>
    <col min="3" max="3" width="7.14" customWidth="1"/>
    <col min="4" max="4" width="54.23" customWidth="1"/>
    <col min="5" max="5" width="3.23" customWidth="1"/>
    <col min="6" max="6" width="9.69" customWidth="1"/>
    <col min="7" max="7" width="4.42" customWidth="1"/>
    <col min="8" max="8" width="9.86" customWidth="1"/>
    <col min="9" max="9" width="9.01" customWidth="1"/>
  </cols>
  <sheetData>
    <row r="1" spans="1:1" ht="2.25" thickBot="1" customHeight="1">
      <c r="A1" s="1" t="s">
        <v>0</v>
      </c>
      <c r="B1" s="1"/>
      <c r="C1" s="1"/>
      <c r="D1" s="1"/>
      <c r="E1" s="1"/>
      <c r="F1" s="1"/>
      <c r="G1" s="1"/>
      <c r="H1" s="1"/>
      <c r="I1" s="1"/>
    </row>
    <row r="3" spans="1:9" ht="13.50" thickBot="1" customHeight="1">
      <c r="A3" s="2" t="s">
        <v>1</v>
      </c>
      <c r="B3" s="3" t="s">
        <v>2</v>
      </c>
      <c r="C3" s="2" t="s">
        <v>3</v>
      </c>
      <c r="D3" s="2"/>
      <c r="E3" s="2"/>
      <c r="F3" s="2"/>
      <c r="G3" s="2"/>
      <c r="H3" s="2"/>
      <c r="I3" s="2"/>
    </row>
    <row r="5" spans="1:9" ht="150.00" thickBot="1" customHeight="1">
      <c r="A5" s="4" t="s">
        <v>4</v>
      </c>
      <c r="B5" s="4"/>
      <c r="C5" s="4"/>
      <c r="D5" s="4"/>
      <c r="E5" s="4"/>
      <c r="F5" s="4"/>
      <c r="G5" s="4"/>
      <c r="H5" s="4"/>
      <c r="I5" s="4"/>
    </row>
    <row r="8" spans="1:9" ht="24.00" thickBot="1" customHeight="1">
      <c r="A8" s="5" t="s">
        <v>5</v>
      </c>
      <c r="B8" s="5"/>
      <c r="C8" s="5" t="s">
        <v>6</v>
      </c>
      <c r="D8" s="5" t="s">
        <v>7</v>
      </c>
      <c r="E8" s="5"/>
      <c r="F8" s="6" t="s">
        <v>8</v>
      </c>
      <c r="G8" s="6"/>
      <c r="H8" s="6" t="s">
        <v>9</v>
      </c>
      <c r="I8" s="6" t="s">
        <v>10</v>
      </c>
    </row>
    <row r="9" spans="1:9" ht="13.50" thickBot="1" customHeight="1">
      <c r="A9" s="7">
        <v>1.000000</v>
      </c>
      <c r="B9" s="7"/>
      <c r="C9" s="7"/>
      <c r="D9" s="8" t="s">
        <v>11</v>
      </c>
      <c r="E9" s="8"/>
      <c r="F9" s="8"/>
      <c r="G9" s="8"/>
      <c r="H9" s="7"/>
      <c r="I9" s="7"/>
    </row>
    <row r="10" spans="1:9" ht="34.50" thickBot="1" customHeight="1">
      <c r="A10" s="1" t="s">
        <v>12</v>
      </c>
      <c r="B10" s="1"/>
      <c r="C10" s="9" t="s">
        <v>13</v>
      </c>
      <c r="D10" s="1" t="s">
        <v>14</v>
      </c>
      <c r="E10" s="1"/>
      <c r="F10" s="10">
        <v>1.000000</v>
      </c>
      <c r="G10" s="10"/>
      <c r="H10" s="11">
        <v>15.000000</v>
      </c>
      <c r="I10" s="11">
        <f ca="1">ROUND(INDIRECT(ADDRESS(ROW()+(0), COLUMN()+(-3), 1))*INDIRECT(ADDRESS(ROW()+(0), COLUMN()+(-1), 1)), 2)</f>
        <v>15.000000</v>
      </c>
    </row>
    <row r="11" spans="1:9" ht="76.50" thickBot="1" customHeight="1">
      <c r="A11" s="1" t="s">
        <v>15</v>
      </c>
      <c r="B11" s="1"/>
      <c r="C11" s="9" t="s">
        <v>16</v>
      </c>
      <c r="D11" s="1" t="s">
        <v>17</v>
      </c>
      <c r="E11" s="1"/>
      <c r="F11" s="10">
        <v>2.600000</v>
      </c>
      <c r="G11" s="10"/>
      <c r="H11" s="11">
        <v>32.080000</v>
      </c>
      <c r="I11" s="11">
        <f ca="1">ROUND(INDIRECT(ADDRESS(ROW()+(0), COLUMN()+(-3), 1))*INDIRECT(ADDRESS(ROW()+(0), COLUMN()+(-1), 1)), 2)</f>
        <v>83.410000</v>
      </c>
    </row>
    <row r="12" spans="1:9" ht="24.00" thickBot="1" customHeight="1">
      <c r="A12" s="1" t="s">
        <v>18</v>
      </c>
      <c r="B12" s="1"/>
      <c r="C12" s="9" t="s">
        <v>19</v>
      </c>
      <c r="D12" s="1" t="s">
        <v>20</v>
      </c>
      <c r="E12" s="1"/>
      <c r="F12" s="12">
        <v>20.000000</v>
      </c>
      <c r="G12" s="12"/>
      <c r="H12" s="13">
        <v>4.340000</v>
      </c>
      <c r="I12" s="13">
        <f ca="1">ROUND(INDIRECT(ADDRESS(ROW()+(0), COLUMN()+(-3), 1))*INDIRECT(ADDRESS(ROW()+(0), COLUMN()+(-1), 1)), 2)</f>
        <v>86.800000</v>
      </c>
    </row>
    <row r="13" spans="1:9" ht="13.50" thickBot="1" customHeight="1">
      <c r="A13" s="14"/>
      <c r="B13" s="14"/>
      <c r="C13" s="14"/>
      <c r="D13" s="14"/>
      <c r="E13" s="14"/>
      <c r="F13" s="8" t="s">
        <v>21</v>
      </c>
      <c r="G13" s="8"/>
      <c r="H13" s="8"/>
      <c r="I13" s="16">
        <f ca="1">ROUND(SUM(INDIRECT(ADDRESS(ROW()+(-1), COLUMN()+(0), 1)),INDIRECT(ADDRESS(ROW()+(-2), COLUMN()+(0), 1)),INDIRECT(ADDRESS(ROW()+(-3), COLUMN()+(0), 1))), 2)</f>
        <v>185.210000</v>
      </c>
    </row>
    <row r="14" spans="1:9" ht="13.50" thickBot="1" customHeight="1">
      <c r="A14" s="14">
        <v>2.000000</v>
      </c>
      <c r="B14" s="14"/>
      <c r="C14" s="14"/>
      <c r="D14" s="17" t="s">
        <v>22</v>
      </c>
      <c r="E14" s="17"/>
      <c r="F14" s="17"/>
      <c r="G14" s="17"/>
      <c r="H14" s="14"/>
      <c r="I14" s="14"/>
    </row>
    <row r="15" spans="1:9" ht="13.50" thickBot="1" customHeight="1">
      <c r="A15" s="1" t="s">
        <v>23</v>
      </c>
      <c r="B15" s="1"/>
      <c r="C15" s="9" t="s">
        <v>24</v>
      </c>
      <c r="D15" s="1" t="s">
        <v>25</v>
      </c>
      <c r="E15" s="1"/>
      <c r="F15" s="10">
        <v>0.180000</v>
      </c>
      <c r="G15" s="10"/>
      <c r="H15" s="11">
        <v>18.230000</v>
      </c>
      <c r="I15" s="11">
        <f ca="1">ROUND(INDIRECT(ADDRESS(ROW()+(0), COLUMN()+(-3), 1))*INDIRECT(ADDRESS(ROW()+(0), COLUMN()+(-1), 1)), 2)</f>
        <v>3.280000</v>
      </c>
    </row>
    <row r="16" spans="1:9" ht="13.50" thickBot="1" customHeight="1">
      <c r="A16" s="1" t="s">
        <v>26</v>
      </c>
      <c r="B16" s="1"/>
      <c r="C16" s="9" t="s">
        <v>27</v>
      </c>
      <c r="D16" s="1" t="s">
        <v>28</v>
      </c>
      <c r="E16" s="1"/>
      <c r="F16" s="10">
        <v>0.180000</v>
      </c>
      <c r="G16" s="10"/>
      <c r="H16" s="11">
        <v>16.950000</v>
      </c>
      <c r="I16" s="11">
        <f ca="1">ROUND(INDIRECT(ADDRESS(ROW()+(0), COLUMN()+(-3), 1))*INDIRECT(ADDRESS(ROW()+(0), COLUMN()+(-1), 1)), 2)</f>
        <v>3.050000</v>
      </c>
    </row>
    <row r="17" spans="1:9" ht="13.50" thickBot="1" customHeight="1">
      <c r="A17" s="1" t="s">
        <v>29</v>
      </c>
      <c r="B17" s="1"/>
      <c r="C17" s="9" t="s">
        <v>30</v>
      </c>
      <c r="D17" s="1" t="s">
        <v>31</v>
      </c>
      <c r="E17" s="1"/>
      <c r="F17" s="10">
        <v>0.250000</v>
      </c>
      <c r="G17" s="10"/>
      <c r="H17" s="11">
        <v>18.230000</v>
      </c>
      <c r="I17" s="11">
        <f ca="1">ROUND(INDIRECT(ADDRESS(ROW()+(0), COLUMN()+(-3), 1))*INDIRECT(ADDRESS(ROW()+(0), COLUMN()+(-1), 1)), 2)</f>
        <v>4.560000</v>
      </c>
    </row>
    <row r="18" spans="1:9" ht="13.50" thickBot="1" customHeight="1">
      <c r="A18" s="1" t="s">
        <v>32</v>
      </c>
      <c r="B18" s="1"/>
      <c r="C18" s="9" t="s">
        <v>33</v>
      </c>
      <c r="D18" s="1" t="s">
        <v>34</v>
      </c>
      <c r="E18" s="1"/>
      <c r="F18" s="12">
        <v>0.250000</v>
      </c>
      <c r="G18" s="12"/>
      <c r="H18" s="13">
        <v>16.950000</v>
      </c>
      <c r="I18" s="13">
        <f ca="1">ROUND(INDIRECT(ADDRESS(ROW()+(0), COLUMN()+(-3), 1))*INDIRECT(ADDRESS(ROW()+(0), COLUMN()+(-1), 1)), 2)</f>
        <v>4.240000</v>
      </c>
    </row>
    <row r="19" spans="1:9" ht="13.50" thickBot="1" customHeight="1">
      <c r="A19" s="14"/>
      <c r="B19" s="14"/>
      <c r="C19" s="14"/>
      <c r="D19" s="14"/>
      <c r="E19" s="14"/>
      <c r="F19" s="8" t="s">
        <v>35</v>
      </c>
      <c r="G19" s="8"/>
      <c r="H19" s="8"/>
      <c r="I19" s="16">
        <f ca="1">ROUND(SUM(INDIRECT(ADDRESS(ROW()+(-1), COLUMN()+(0), 1)),INDIRECT(ADDRESS(ROW()+(-2), COLUMN()+(0), 1)),INDIRECT(ADDRESS(ROW()+(-3), COLUMN()+(0), 1)),INDIRECT(ADDRESS(ROW()+(-4), COLUMN()+(0), 1))), 2)</f>
        <v>15.130000</v>
      </c>
    </row>
    <row r="20" spans="1:9" ht="13.50" thickBot="1" customHeight="1">
      <c r="A20" s="14">
        <v>3.000000</v>
      </c>
      <c r="B20" s="14"/>
      <c r="C20" s="14"/>
      <c r="D20" s="17" t="s">
        <v>36</v>
      </c>
      <c r="E20" s="17"/>
      <c r="F20" s="17"/>
      <c r="G20" s="17"/>
      <c r="H20" s="14"/>
      <c r="I20" s="14"/>
    </row>
    <row r="21" spans="1:9" ht="13.50" thickBot="1" customHeight="1">
      <c r="A21" s="18"/>
      <c r="B21" s="18"/>
      <c r="C21" s="19" t="s">
        <v>37</v>
      </c>
      <c r="D21" s="18" t="s">
        <v>38</v>
      </c>
      <c r="E21" s="18"/>
      <c r="F21" s="12">
        <v>2.000000</v>
      </c>
      <c r="G21" s="12"/>
      <c r="H21" s="13">
        <f ca="1">ROUND(SUM(INDIRECT(ADDRESS(ROW()+(-2), COLUMN()+(1), 1)),INDIRECT(ADDRESS(ROW()+(-8), COLUMN()+(1), 1))), 2)</f>
        <v>200.340000</v>
      </c>
      <c r="I21" s="13">
        <f ca="1">ROUND(INDIRECT(ADDRESS(ROW()+(0), COLUMN()+(-3), 1))*INDIRECT(ADDRESS(ROW()+(0), COLUMN()+(-1), 1))/100, 2)</f>
        <v>4.010000</v>
      </c>
    </row>
    <row r="22" spans="1:9" ht="13.50" thickBot="1" customHeight="1">
      <c r="A22" s="20" t="s">
        <v>39</v>
      </c>
      <c r="B22" s="20"/>
      <c r="C22" s="21"/>
      <c r="D22" s="22"/>
      <c r="E22" s="22"/>
      <c r="F22" s="23" t="s">
        <v>40</v>
      </c>
      <c r="G22" s="23"/>
      <c r="H22" s="24"/>
      <c r="I22" s="25">
        <f ca="1">ROUND(SUM(INDIRECT(ADDRESS(ROW()+(-1), COLUMN()+(0), 1)),INDIRECT(ADDRESS(ROW()+(-3), COLUMN()+(0), 1)),INDIRECT(ADDRESS(ROW()+(-9), COLUMN()+(0), 1))), 2)</f>
        <v>204.350000</v>
      </c>
    </row>
    <row r="25" spans="1:9" ht="13.50" thickBot="1" customHeight="1">
      <c r="A25" s="26" t="s">
        <v>41</v>
      </c>
      <c r="B25" s="26"/>
      <c r="C25" s="26"/>
      <c r="D25" s="26"/>
      <c r="E25" s="26" t="s">
        <v>42</v>
      </c>
      <c r="F25" s="26"/>
      <c r="G25" s="26" t="s">
        <v>43</v>
      </c>
      <c r="H25" s="26"/>
      <c r="I25" s="26" t="s">
        <v>44</v>
      </c>
    </row>
    <row r="26" spans="1:9" ht="13.50" thickBot="1" customHeight="1">
      <c r="A26" s="27" t="s">
        <v>45</v>
      </c>
      <c r="B26" s="27"/>
      <c r="C26" s="27"/>
      <c r="D26" s="27"/>
      <c r="E26" s="28">
        <v>1072015.000000</v>
      </c>
      <c r="F26" s="28"/>
      <c r="G26" s="28">
        <v>1072016.000000</v>
      </c>
      <c r="H26" s="28"/>
      <c r="I26" s="28" t="s">
        <v>46</v>
      </c>
    </row>
    <row r="27" spans="1:9" ht="24.00" thickBot="1" customHeight="1">
      <c r="A27" s="29" t="s">
        <v>47</v>
      </c>
      <c r="B27" s="29"/>
      <c r="C27" s="29"/>
      <c r="D27" s="29"/>
      <c r="E27" s="30"/>
      <c r="F27" s="30"/>
      <c r="G27" s="30"/>
      <c r="H27" s="30"/>
      <c r="I27" s="30"/>
    </row>
    <row r="30" spans="1:1" ht="33.75" thickBot="1" customHeight="1">
      <c r="A30" s="1" t="s">
        <v>48</v>
      </c>
      <c r="B30" s="1"/>
      <c r="C30" s="1"/>
      <c r="D30" s="1"/>
      <c r="E30" s="1"/>
      <c r="F30" s="1"/>
      <c r="G30" s="1"/>
      <c r="H30" s="1"/>
      <c r="I30" s="1"/>
    </row>
    <row r="31" spans="1:1" ht="33.75" thickBot="1" customHeight="1">
      <c r="A31" s="1" t="s">
        <v>49</v>
      </c>
      <c r="B31" s="1"/>
      <c r="C31" s="1"/>
      <c r="D31" s="1"/>
      <c r="E31" s="1"/>
      <c r="F31" s="1"/>
      <c r="G31" s="1"/>
      <c r="H31" s="1"/>
      <c r="I31" s="1"/>
    </row>
    <row r="32" spans="1:1" ht="33.75" thickBot="1" customHeight="1">
      <c r="A32" s="1" t="s">
        <v>50</v>
      </c>
      <c r="B32" s="1"/>
      <c r="C32" s="1"/>
      <c r="D32" s="1"/>
      <c r="E32" s="1"/>
      <c r="F32" s="1"/>
      <c r="G32" s="1"/>
      <c r="H32" s="1"/>
      <c r="I32" s="1"/>
    </row>
  </sheetData>
  <mergeCells count="55">
    <mergeCell ref="A1:I1"/>
    <mergeCell ref="C3:I3"/>
    <mergeCell ref="A5:I5"/>
    <mergeCell ref="A8:B8"/>
    <mergeCell ref="D8:E8"/>
    <mergeCell ref="F8:G8"/>
    <mergeCell ref="A9:B9"/>
    <mergeCell ref="D9:G9"/>
    <mergeCell ref="A10:B10"/>
    <mergeCell ref="D10:E10"/>
    <mergeCell ref="F10:G10"/>
    <mergeCell ref="A11:B11"/>
    <mergeCell ref="D11:E11"/>
    <mergeCell ref="F11:G11"/>
    <mergeCell ref="A12:B12"/>
    <mergeCell ref="D12:E12"/>
    <mergeCell ref="F12:G12"/>
    <mergeCell ref="A13:B13"/>
    <mergeCell ref="D13:E13"/>
    <mergeCell ref="F13:H13"/>
    <mergeCell ref="A14:B14"/>
    <mergeCell ref="D14:G14"/>
    <mergeCell ref="A15:B15"/>
    <mergeCell ref="D15:E15"/>
    <mergeCell ref="F15:G15"/>
    <mergeCell ref="A16:B16"/>
    <mergeCell ref="D16:E16"/>
    <mergeCell ref="F16:G16"/>
    <mergeCell ref="A17:B17"/>
    <mergeCell ref="D17:E17"/>
    <mergeCell ref="F17:G17"/>
    <mergeCell ref="A18:B18"/>
    <mergeCell ref="D18:E18"/>
    <mergeCell ref="F18:G18"/>
    <mergeCell ref="A19:B19"/>
    <mergeCell ref="D19:E19"/>
    <mergeCell ref="F19:H19"/>
    <mergeCell ref="A20:B20"/>
    <mergeCell ref="D20:G20"/>
    <mergeCell ref="A21:B21"/>
    <mergeCell ref="D21:E21"/>
    <mergeCell ref="F21:G21"/>
    <mergeCell ref="A22:E22"/>
    <mergeCell ref="F22:H22"/>
    <mergeCell ref="A25:D25"/>
    <mergeCell ref="E25:F25"/>
    <mergeCell ref="G25:H25"/>
    <mergeCell ref="A26:D26"/>
    <mergeCell ref="E26:F27"/>
    <mergeCell ref="G26:H27"/>
    <mergeCell ref="I26:I27"/>
    <mergeCell ref="A27:D27"/>
    <mergeCell ref="A30:I30"/>
    <mergeCell ref="A31:I31"/>
    <mergeCell ref="A32:I32"/>
  </mergeCells>
  <pageMargins left="0.620079" right="0.472441" top="0.472441" bottom="0.472441" header="0.0" footer="0.0"/>
  <pageSetup paperSize="9" orientation="portrait"/>
  <rowBreaks count="0" manualBreakCount="0">
    </rowBreaks>
</worksheet>
</file>