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<sst xmlns="http://schemas.openxmlformats.org/spreadsheetml/2006/main" count="42" uniqueCount="42">
  <si>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</si>
  <si>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IOJ040</t>
  </si>
  <si>
    <t xml:space="preserve">m²</t>
  </si>
  <si>
    <t xml:space="preserve">Franja cortafuegos de paneles de lana de roca, para edificio de uso industrial.</t>
  </si>
  <si>
    <r>
      <rPr>
        <sz val="8.25"/>
        <color rgb="FF000000"/>
        <rFont val="Arial"/>
        <family val="2"/>
      </rPr>
      <t xml:space="preserve">Suministro e instalación de </t>
    </r>
    <r>
      <rPr>
        <b/>
        <sz val="8.25"/>
        <color rgb="FF000000"/>
        <rFont val="Arial"/>
        <family val="2"/>
      </rPr>
      <t xml:space="preserve">franja cortafuegos horizontal, de 1 m de anchura, con una resistencia al fuego EI 90, para edificio de uso industrial, fijada mecánicamente a la medianera con subestructura soporte (no incluida en este precio), compuesta por dos paneles rígidos de lana de roca revestidos por una de sus caras con una lámina de aluminio reforzado, de 50 mm de espesor, resistencia térmica 1,21951 m²K/W, conductividad térmica 0,041 W/(mK), densidad 180 kg/m³, calor específico 0,84 J/kgK y factor de resistencia a la difusión del vapor de agua 1,3, cada uno, unidos entre sí y fijados a la subestructura soporte, con tornillos de unión, de 100 mm de longitud</t>
    </r>
    <r>
      <rPr>
        <sz val="8.25"/>
        <color rgb="FF000000"/>
        <rFont val="Arial"/>
        <family val="2"/>
      </rPr>
      <t xml:space="preserve">. Incluso elementos de fijación y tiras de lana de roca fijadas mecánicamente para el sellado perimetral.</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</si>
  <si>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</si>
  <si>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</si>
  <si>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</si>
  <si>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</si>
  <si>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</si>
  <si>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</si>
  <si>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</si>
  <si>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mt16lrw080fd</t>
  </si>
  <si>
    <t xml:space="preserve">m²</t>
  </si>
  <si>
    <t xml:space="preserve">Panel rígido de lana de roca según UNE-EN 13162, revestido por una de sus caras con una lámina de aluminio reforzado, de 50 mm de espesor, resistencia térmica 1,21951 m²K/W, conductividad térmica 0,041 W/(mK), densidad 180 kg/m³, calor específico 0,84 J/kgK y factor de resistencia a la difusión del vapor de agua 1,3, Euroclase A1 de reacción al fuego, para protección contra incendios de elementos constructivos.</t>
  </si>
  <si>
    <t xml:space="preserve">mt16lrw082dd</t>
  </si>
  <si>
    <t xml:space="preserve">Ud</t>
  </si>
  <si>
    <t xml:space="preserve">Tornillo de unión de alambre de acero galvanizado en forma de hélice, de 100 mm de longitud, para paneles de lana de roca.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</si>
  <si>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</si>
  <si>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</si>
  <si>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</si>
  <si>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</si>
  <si>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</si>
  <si>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</si>
  <si>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</si>
  <si>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</si>
  <si>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</si>
  <si>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</si>
  <si>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</si>
  <si>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</si>
  <si>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8,64€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</si>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</sst>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54.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50.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76.50" thickBot="1" customHeight="1">
      <c r="A10" s="1" t="s">
        <v>12</v>
      </c>
      <c r="B10" s="1"/>
      <c r="C10" s="9" t="s">
        <v>13</v>
      </c>
      <c r="D10" s="1" t="s">
        <v>14</v>
      </c>
      <c r="E10" s="1"/>
      <c r="F10" s="10">
        <v>2.300000</v>
      </c>
      <c r="G10" s="10"/>
      <c r="H10" s="11">
        <v>32.080000</v>
      </c>
      <c r="I10" s="11">
        <f ca="1">ROUND(INDIRECT(ADDRESS(ROW()+(0), COLUMN()+(-3), 1))*INDIRECT(ADDRESS(ROW()+(0), COLUMN()+(-1), 1)), 2)</f>
        <v>73.780000</v>
      </c>
    </row>
    <row r="11" spans="1:9" ht="24.00" thickBot="1" customHeight="1">
      <c r="A11" s="1" t="s">
        <v>15</v>
      </c>
      <c r="B11" s="1"/>
      <c r="C11" s="9" t="s">
        <v>16</v>
      </c>
      <c r="D11" s="1" t="s">
        <v>17</v>
      </c>
      <c r="E11" s="1"/>
      <c r="F11" s="12">
        <v>20.000000</v>
      </c>
      <c r="G11" s="12"/>
      <c r="H11" s="13">
        <v>4.340000</v>
      </c>
      <c r="I11" s="13">
        <f ca="1">ROUND(INDIRECT(ADDRESS(ROW()+(0), COLUMN()+(-3), 1))*INDIRECT(ADDRESS(ROW()+(0), COLUMN()+(-1), 1)), 2)</f>
        <v>86.800000</v>
      </c>
    </row>
    <row r="12" spans="1:9" ht="13.50" thickBot="1" customHeight="1">
      <c r="A12" s="14"/>
      <c r="B12" s="14"/>
      <c r="C12" s="14"/>
      <c r="D12" s="14"/>
      <c r="E12" s="14"/>
      <c r="F12" s="8" t="s">
        <v>18</v>
      </c>
      <c r="G12" s="8"/>
      <c r="H12" s="8"/>
      <c r="I12" s="16">
        <f ca="1">ROUND(SUM(INDIRECT(ADDRESS(ROW()+(-1), COLUMN()+(0), 1)),INDIRECT(ADDRESS(ROW()+(-2), COLUMN()+(0), 1))), 2)</f>
        <v>160.580000</v>
      </c>
    </row>
    <row r="13" spans="1:9" ht="13.50" thickBot="1" customHeight="1">
      <c r="A13" s="14">
        <v>2.000000</v>
      </c>
      <c r="B13" s="14"/>
      <c r="C13" s="14"/>
      <c r="D13" s="17" t="s">
        <v>19</v>
      </c>
      <c r="E13" s="17"/>
      <c r="F13" s="17"/>
      <c r="G13" s="17"/>
      <c r="H13" s="14"/>
      <c r="I13" s="14"/>
    </row>
    <row r="14" spans="1:9" ht="13.50" thickBot="1" customHeight="1">
      <c r="A14" s="1" t="s">
        <v>20</v>
      </c>
      <c r="B14" s="1"/>
      <c r="C14" s="9" t="s">
        <v>21</v>
      </c>
      <c r="D14" s="1" t="s">
        <v>22</v>
      </c>
      <c r="E14" s="1"/>
      <c r="F14" s="10">
        <v>0.250000</v>
      </c>
      <c r="G14" s="10"/>
      <c r="H14" s="11">
        <v>18.230000</v>
      </c>
      <c r="I14" s="11">
        <f ca="1">ROUND(INDIRECT(ADDRESS(ROW()+(0), COLUMN()+(-3), 1))*INDIRECT(ADDRESS(ROW()+(0), COLUMN()+(-1), 1)), 2)</f>
        <v>4.560000</v>
      </c>
    </row>
    <row r="15" spans="1:9" ht="13.50" thickBot="1" customHeight="1">
      <c r="A15" s="1" t="s">
        <v>23</v>
      </c>
      <c r="B15" s="1"/>
      <c r="C15" s="9" t="s">
        <v>24</v>
      </c>
      <c r="D15" s="1" t="s">
        <v>25</v>
      </c>
      <c r="E15" s="1"/>
      <c r="F15" s="12">
        <v>0.250000</v>
      </c>
      <c r="G15" s="12"/>
      <c r="H15" s="13">
        <v>16.950000</v>
      </c>
      <c r="I15" s="13">
        <f ca="1">ROUND(INDIRECT(ADDRESS(ROW()+(0), COLUMN()+(-3), 1))*INDIRECT(ADDRESS(ROW()+(0), COLUMN()+(-1), 1)), 2)</f>
        <v>4.240000</v>
      </c>
    </row>
    <row r="16" spans="1:9" ht="13.50" thickBot="1" customHeight="1">
      <c r="A16" s="14"/>
      <c r="B16" s="14"/>
      <c r="C16" s="14"/>
      <c r="D16" s="14"/>
      <c r="E16" s="14"/>
      <c r="F16" s="8" t="s">
        <v>26</v>
      </c>
      <c r="G16" s="8"/>
      <c r="H16" s="8"/>
      <c r="I16" s="16">
        <f ca="1">ROUND(SUM(INDIRECT(ADDRESS(ROW()+(-1), COLUMN()+(0), 1)),INDIRECT(ADDRESS(ROW()+(-2), COLUMN()+(0), 1))), 2)</f>
        <v>8.800000</v>
      </c>
    </row>
    <row r="17" spans="1:9" ht="13.50" thickBot="1" customHeight="1">
      <c r="A17" s="14">
        <v>3.000000</v>
      </c>
      <c r="B17" s="14"/>
      <c r="C17" s="14"/>
      <c r="D17" s="17" t="s">
        <v>27</v>
      </c>
      <c r="E17" s="17"/>
      <c r="F17" s="17"/>
      <c r="G17" s="17"/>
      <c r="H17" s="14"/>
      <c r="I17" s="14"/>
    </row>
    <row r="18" spans="1:9" ht="13.50" thickBot="1" customHeight="1">
      <c r="A18" s="18"/>
      <c r="B18" s="18"/>
      <c r="C18" s="19" t="s">
        <v>28</v>
      </c>
      <c r="D18" s="18" t="s">
        <v>29</v>
      </c>
      <c r="E18" s="18"/>
      <c r="F18" s="12">
        <v>2.000000</v>
      </c>
      <c r="G18" s="12"/>
      <c r="H18" s="13">
        <f ca="1">ROUND(SUM(INDIRECT(ADDRESS(ROW()+(-2), COLUMN()+(1), 1)),INDIRECT(ADDRESS(ROW()+(-6), COLUMN()+(1), 1))), 2)</f>
        <v>169.380000</v>
      </c>
      <c r="I18" s="13">
        <f ca="1">ROUND(INDIRECT(ADDRESS(ROW()+(0), COLUMN()+(-3), 1))*INDIRECT(ADDRESS(ROW()+(0), COLUMN()+(-1), 1))/100, 2)</f>
        <v>3.390000</v>
      </c>
    </row>
    <row r="19" spans="1:9" ht="13.50" thickBot="1" customHeight="1">
      <c r="A19" s="20" t="s">
        <v>30</v>
      </c>
      <c r="B19" s="20"/>
      <c r="C19" s="21"/>
      <c r="D19" s="22"/>
      <c r="E19" s="22"/>
      <c r="F19" s="23" t="s">
        <v>31</v>
      </c>
      <c r="G19" s="23"/>
      <c r="H19" s="24"/>
      <c r="I19" s="25">
        <f ca="1">ROUND(SUM(INDIRECT(ADDRESS(ROW()+(-1), COLUMN()+(0), 1)),INDIRECT(ADDRESS(ROW()+(-3), COLUMN()+(0), 1)),INDIRECT(ADDRESS(ROW()+(-7), COLUMN()+(0), 1))), 2)</f>
        <v>172.770000</v>
      </c>
    </row>
    <row r="22" spans="1:9" ht="13.50" thickBot="1" customHeight="1">
      <c r="A22" s="26" t="s">
        <v>32</v>
      </c>
      <c r="B22" s="26"/>
      <c r="C22" s="26"/>
      <c r="D22" s="26"/>
      <c r="E22" s="26" t="s">
        <v>33</v>
      </c>
      <c r="F22" s="26"/>
      <c r="G22" s="26" t="s">
        <v>34</v>
      </c>
      <c r="H22" s="26"/>
      <c r="I22" s="26" t="s">
        <v>35</v>
      </c>
    </row>
    <row r="23" spans="1:9" ht="13.50" thickBot="1" customHeight="1">
      <c r="A23" s="27" t="s">
        <v>36</v>
      </c>
      <c r="B23" s="27"/>
      <c r="C23" s="27"/>
      <c r="D23" s="27"/>
      <c r="E23" s="28">
        <v>1072015.000000</v>
      </c>
      <c r="F23" s="28"/>
      <c r="G23" s="28">
        <v>1072016.000000</v>
      </c>
      <c r="H23" s="28"/>
      <c r="I23" s="28" t="s">
        <v>37</v>
      </c>
    </row>
    <row r="24" spans="1:9" ht="24.00" thickBot="1" customHeight="1">
      <c r="A24" s="29" t="s">
        <v>38</v>
      </c>
      <c r="B24" s="29"/>
      <c r="C24" s="29"/>
      <c r="D24" s="29"/>
      <c r="E24" s="30"/>
      <c r="F24" s="30"/>
      <c r="G24" s="30"/>
      <c r="H24" s="30"/>
      <c r="I24" s="30"/>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620079" right="0.472441" top="0.472441" bottom="0.472441" header="0.0" footer="0.0"/>
  <pageSetup paperSize="9" orientation="portrait"/>
  <rowBreaks count="0" manualBreakCount="0">
    </rowBreaks>
</worksheet>
</file>