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<sst xmlns="http://schemas.openxmlformats.org/spreadsheetml/2006/main" count="45" uniqueCount="45">
  <si>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</si>
  <si>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IOJ040</t>
  </si>
  <si>
    <t xml:space="preserve">m²</t>
  </si>
  <si>
    <t xml:space="preserve">Franja cortafuegos de paneles de lana de roca, para edificio de uso industrial.</t>
  </si>
  <si>
    <r>
      <rPr>
        <sz val="8.25"/>
        <color rgb="FF000000"/>
        <rFont val="Arial"/>
        <family val="2"/>
      </rPr>
      <t xml:space="preserve">Suministro e instalación de </t>
    </r>
    <r>
      <rPr>
        <b/>
        <sz val="8.25"/>
        <color rgb="FF000000"/>
        <rFont val="Arial"/>
        <family val="2"/>
      </rPr>
      <t xml:space="preserve">franja cortafuegos horizontal, de 1 m de anchura, con una resistencia al fuego EI 60, para edificio de uso industrial, fijada mecánicamente a la medianera con subestructura soporte (no incluida en este precio), compuesta por un panel rígido de lana de roca no revestido, de 30 mm de espesor, resistencia térmica 0,731707 m²K/W, conductividad térmica 0,041 W/(mK), densidad 180 kg/m³, calor específico 0,84 J/kgK y factor de resistencia a la difusión del vapor de agua 1,3 y un panel rígido de lana de roca revestido por una de sus caras con una lámina de aluminio reforzado, de 30 mm de espesor, resistencia térmica 0,731707 m²K/W, conductividad térmica 0,041 W/(mK), densidad 180 kg/m³, calor específico 0,84 J/kgK y factor de resistencia a la difusión del vapor de agua 1,3, en la cara vista, unidos entre sí y fijados a la subestructura soporte, con tornillos de unión, de 50 mm de longitud</t>
    </r>
    <r>
      <rPr>
        <sz val="8.25"/>
        <color rgb="FF000000"/>
        <rFont val="Arial"/>
        <family val="2"/>
      </rPr>
      <t xml:space="preserve">. Incluso elementos de fijación y tiras de lana de roca fijadas mecánicamente para el sellado perimetral.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</si>
  <si>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</si>
  <si>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</si>
  <si>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</si>
  <si>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</si>
  <si>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</si>
  <si>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</si>
  <si>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</si>
  <si>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mt16lrw080ab</t>
  </si>
  <si>
    <t xml:space="preserve">m²</t>
  </si>
  <si>
    <t xml:space="preserve">Panel rígido de lana de roca según UNE-EN 13162, no revestido, de 30 mm de espesor, resistencia térmica 0,731707 m²K/W, conductividad térmica 0,041 W/(mK), densidad 180 kg/m³, calor específico 0,84 J/kgK y factor de resistencia a la difusión del vapor de agua 1,3, Euroclase A1 de reacción al fuego, para protección contra incendios de elementos constructivos.</t>
  </si>
  <si>
    <t xml:space="preserve">mt16lrw080fb</t>
  </si>
  <si>
    <t xml:space="preserve">m²</t>
  </si>
  <si>
    <t xml:space="preserve">Panel rígido de lana de roca según UNE-EN 13162, revestido por una de sus caras con una lámina de aluminio reforzado, de 30 mm de espesor, resistencia térmica 0,731707 m²K/W, conductividad térmica 0,041 W/(mK), densidad 180 kg/m³, calor específico 0,84 J/kgK y factor de resistencia a la difusión del vapor de agua 1,3, Euroclase A1 de reacción al fuego, para protección contra incendios de elementos constructivos.</t>
  </si>
  <si>
    <t xml:space="preserve">mt16lrw082aa</t>
  </si>
  <si>
    <t xml:space="preserve">Ud</t>
  </si>
  <si>
    <t xml:space="preserve">Tornillo de unión de alambre de acero galvanizado en forma de hélice, de 50 mm de longitud, para paneles de lana de roca.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</si>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</sst>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4.2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66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1.050000</v>
      </c>
      <c r="G10" s="10"/>
      <c r="H10" s="11">
        <v>17.450000</v>
      </c>
      <c r="I10" s="11">
        <f ca="1">ROUND(INDIRECT(ADDRESS(ROW()+(0), COLUMN()+(-3), 1))*INDIRECT(ADDRESS(ROW()+(0), COLUMN()+(-1), 1)), 2)</f>
        <v>18.320000</v>
      </c>
    </row>
    <row r="11" spans="1:9" ht="76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1.250000</v>
      </c>
      <c r="G11" s="10"/>
      <c r="H11" s="11">
        <v>19.780000</v>
      </c>
      <c r="I11" s="11">
        <f ca="1">ROUND(INDIRECT(ADDRESS(ROW()+(0), COLUMN()+(-3), 1))*INDIRECT(ADDRESS(ROW()+(0), COLUMN()+(-1), 1)), 2)</f>
        <v>24.730000</v>
      </c>
    </row>
    <row r="12" spans="1:9" ht="24.0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2">
        <v>20.000000</v>
      </c>
      <c r="G12" s="12"/>
      <c r="H12" s="13">
        <v>3.840000</v>
      </c>
      <c r="I12" s="13">
        <f ca="1">ROUND(INDIRECT(ADDRESS(ROW()+(0), COLUMN()+(-3), 1))*INDIRECT(ADDRESS(ROW()+(0), COLUMN()+(-1), 1)), 2)</f>
        <v>76.800000</v>
      </c>
    </row>
    <row r="13" spans="1:9" ht="13.50" thickBot="1" customHeight="1">
      <c r="A13" s="14"/>
      <c r="B13" s="14"/>
      <c r="C13" s="14"/>
      <c r="D13" s="14"/>
      <c r="E13" s="14"/>
      <c r="F13" s="8" t="s">
        <v>21</v>
      </c>
      <c r="G13" s="8"/>
      <c r="H13" s="8"/>
      <c r="I13" s="16">
        <f ca="1">ROUND(SUM(INDIRECT(ADDRESS(ROW()+(-1), COLUMN()+(0), 1)),INDIRECT(ADDRESS(ROW()+(-2), COLUMN()+(0), 1)),INDIRECT(ADDRESS(ROW()+(-3), COLUMN()+(0), 1))), 2)</f>
        <v>119.850000</v>
      </c>
    </row>
    <row r="14" spans="1:9" ht="13.50" thickBot="1" customHeight="1">
      <c r="A14" s="14">
        <v>2.000000</v>
      </c>
      <c r="B14" s="14"/>
      <c r="C14" s="14"/>
      <c r="D14" s="17" t="s">
        <v>22</v>
      </c>
      <c r="E14" s="17"/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1" t="s">
        <v>25</v>
      </c>
      <c r="E15" s="1"/>
      <c r="F15" s="10">
        <v>0.250000</v>
      </c>
      <c r="G15" s="10"/>
      <c r="H15" s="11">
        <v>18.230000</v>
      </c>
      <c r="I15" s="11">
        <f ca="1">ROUND(INDIRECT(ADDRESS(ROW()+(0), COLUMN()+(-3), 1))*INDIRECT(ADDRESS(ROW()+(0), COLUMN()+(-1), 1)), 2)</f>
        <v>4.560000</v>
      </c>
    </row>
    <row r="16" spans="1:9" ht="13.50" thickBot="1" customHeight="1">
      <c r="A16" s="1" t="s">
        <v>26</v>
      </c>
      <c r="B16" s="1"/>
      <c r="C16" s="9" t="s">
        <v>27</v>
      </c>
      <c r="D16" s="1" t="s">
        <v>28</v>
      </c>
      <c r="E16" s="1"/>
      <c r="F16" s="12">
        <v>0.250000</v>
      </c>
      <c r="G16" s="12"/>
      <c r="H16" s="13">
        <v>16.950000</v>
      </c>
      <c r="I16" s="13">
        <f ca="1">ROUND(INDIRECT(ADDRESS(ROW()+(0), COLUMN()+(-3), 1))*INDIRECT(ADDRESS(ROW()+(0), COLUMN()+(-1), 1)), 2)</f>
        <v>4.240000</v>
      </c>
    </row>
    <row r="17" spans="1:9" ht="13.50" thickBot="1" customHeight="1">
      <c r="A17" s="14"/>
      <c r="B17" s="14"/>
      <c r="C17" s="14"/>
      <c r="D17" s="14"/>
      <c r="E17" s="14"/>
      <c r="F17" s="8" t="s">
        <v>29</v>
      </c>
      <c r="G17" s="8"/>
      <c r="H17" s="8"/>
      <c r="I17" s="16">
        <f ca="1">ROUND(SUM(INDIRECT(ADDRESS(ROW()+(-1), COLUMN()+(0), 1)),INDIRECT(ADDRESS(ROW()+(-2), COLUMN()+(0), 1))), 2)</f>
        <v>8.800000</v>
      </c>
    </row>
    <row r="18" spans="1:9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8" t="s">
        <v>32</v>
      </c>
      <c r="E19" s="18"/>
      <c r="F19" s="12">
        <v>2.000000</v>
      </c>
      <c r="G19" s="12"/>
      <c r="H19" s="13">
        <f ca="1">ROUND(SUM(INDIRECT(ADDRESS(ROW()+(-2), COLUMN()+(1), 1)),INDIRECT(ADDRESS(ROW()+(-6), COLUMN()+(1), 1))), 2)</f>
        <v>128.650000</v>
      </c>
      <c r="I19" s="13">
        <f ca="1">ROUND(INDIRECT(ADDRESS(ROW()+(0), COLUMN()+(-3), 1))*INDIRECT(ADDRESS(ROW()+(0), COLUMN()+(-1), 1))/100, 2)</f>
        <v>2.570000</v>
      </c>
    </row>
    <row r="20" spans="1:9" ht="13.50" thickBot="1" customHeight="1">
      <c r="A20" s="20" t="s">
        <v>33</v>
      </c>
      <c r="B20" s="20"/>
      <c r="C20" s="21"/>
      <c r="D20" s="22"/>
      <c r="E20" s="22"/>
      <c r="F20" s="23" t="s">
        <v>34</v>
      </c>
      <c r="G20" s="23"/>
      <c r="H20" s="24"/>
      <c r="I20" s="25">
        <f ca="1">ROUND(SUM(INDIRECT(ADDRESS(ROW()+(-1), COLUMN()+(0), 1)),INDIRECT(ADDRESS(ROW()+(-3), COLUMN()+(0), 1)),INDIRECT(ADDRESS(ROW()+(-7), COLUMN()+(0), 1))), 2)</f>
        <v>131.220000</v>
      </c>
    </row>
    <row r="23" spans="1:9" ht="13.50" thickBot="1" customHeight="1">
      <c r="A23" s="26" t="s">
        <v>35</v>
      </c>
      <c r="B23" s="26"/>
      <c r="C23" s="26"/>
      <c r="D23" s="26"/>
      <c r="E23" s="26" t="s">
        <v>36</v>
      </c>
      <c r="F23" s="26"/>
      <c r="G23" s="26" t="s">
        <v>37</v>
      </c>
      <c r="H23" s="26"/>
      <c r="I23" s="26" t="s">
        <v>38</v>
      </c>
    </row>
    <row r="24" spans="1:9" ht="13.50" thickBot="1" customHeight="1">
      <c r="A24" s="27" t="s">
        <v>39</v>
      </c>
      <c r="B24" s="27"/>
      <c r="C24" s="27"/>
      <c r="D24" s="27"/>
      <c r="E24" s="28">
        <v>1072015.000000</v>
      </c>
      <c r="F24" s="28"/>
      <c r="G24" s="28">
        <v>1072016.000000</v>
      </c>
      <c r="H24" s="28"/>
      <c r="I24" s="28" t="s">
        <v>40</v>
      </c>
    </row>
    <row r="25" spans="1:9" ht="24.00" thickBot="1" customHeight="1">
      <c r="A25" s="29" t="s">
        <v>41</v>
      </c>
      <c r="B25" s="29"/>
      <c r="C25" s="29"/>
      <c r="D25" s="29"/>
      <c r="E25" s="30"/>
      <c r="F25" s="30"/>
      <c r="G25" s="30"/>
      <c r="H25" s="30"/>
      <c r="I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620079" right="0.472441" top="0.472441" bottom="0.472441" header="0.0" footer="0.0"/>
  <pageSetup paperSize="9" orientation="portrait"/>
  <rowBreaks count="0" manualBreakCount="0">
    </rowBreaks>
</worksheet>
</file>