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<sst xmlns="http://schemas.openxmlformats.org/spreadsheetml/2006/main" count="69" uniqueCount="69">
  <si>
    <t xml:space="preserve"/>
  </si>
  <si>
    <t xml:space="preserve">LEM010</t>
  </si>
  <si>
    <t xml:space="preserve">Ud</t>
  </si>
  <si>
    <t xml:space="preserve">Puerta interior de entrada a vivienda, de madera.</t>
  </si>
  <si>
    <r>
      <rPr>
        <sz val="8.25"/>
        <color rgb="FF000000"/>
        <rFont val="Arial"/>
        <family val="2"/>
      </rPr>
      <t xml:space="preserve">Puerta interior de entrada a la vivienda de 203x82,5x4,5 cm, hoja tipo castellana, con cuarterones, con tablero de madera maciza de pino melis, barnizada en taller; precerco de pino país de 130x40 mm; galces macizos de pino melis de 130x20 mm; tapajuntas macizos de pino melis de 70x15 mm en ambas caras. Incluso, herrajes de colgar, cierre y manivela sobre escudo largo de hierro forjado, serie básica.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</si>
  <si>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</si>
  <si>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</si>
  <si>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</si>
  <si>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</si>
  <si>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</si>
  <si>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</si>
  <si>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</si>
  <si>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mt22aap011wa</t>
  </si>
  <si>
    <t xml:space="preserve">Ud</t>
  </si>
  <si>
    <t xml:space="preserve">Precerco de madera de pino, 130x40 mm, para puerta de una hoja, con elementos de fijación.</t>
  </si>
  <si>
    <t xml:space="preserve">mt22agc010feo</t>
  </si>
  <si>
    <t xml:space="preserve">m</t>
  </si>
  <si>
    <t xml:space="preserve">Galce macizo, pino melis, 130x20 mm, para barnizar.</t>
  </si>
  <si>
    <t xml:space="preserve">mt22atc010fA</t>
  </si>
  <si>
    <t xml:space="preserve">m</t>
  </si>
  <si>
    <t xml:space="preserve">Tapajuntas macizo, pino melis, 70x15 mm, para barnizar.</t>
  </si>
  <si>
    <t xml:space="preserve">mt22pxa010b</t>
  </si>
  <si>
    <t xml:space="preserve">Ud</t>
  </si>
  <si>
    <t xml:space="preserve">Puerta de entrada tipo castellana, con cuarterones, con tablero de madera maciza de pino melis, barnizada en taller, 203x82,5x4,5 cm. Según UNE 56803.</t>
  </si>
  <si>
    <t xml:space="preserve">mt23iaf010a</t>
  </si>
  <si>
    <t xml:space="preserve">Ud</t>
  </si>
  <si>
    <t xml:space="preserve">Bisagra de seguridad de 140x70 mm, de hierro, para puerta de entrada serie castellana, según UNE-EN 1935.</t>
  </si>
  <si>
    <t xml:space="preserve">mt23ppb011</t>
  </si>
  <si>
    <t xml:space="preserve">Ud</t>
  </si>
  <si>
    <t xml:space="preserve">Tornillo de acero 19/22 mm.</t>
  </si>
  <si>
    <t xml:space="preserve">mt23ppa010</t>
  </si>
  <si>
    <t xml:space="preserve">Ud</t>
  </si>
  <si>
    <t xml:space="preserve">Cerradura de embutir, frente, accesorios y tornillos de atado, para puerta de entrada a vivienda, según UNE-EN 12209.</t>
  </si>
  <si>
    <t xml:space="preserve">mt23haf010a</t>
  </si>
  <si>
    <t xml:space="preserve">Ud</t>
  </si>
  <si>
    <t xml:space="preserve">Juego de manivela y escudo largo de hierro forjado, serie básica, para puerta de entrada serie castellana.</t>
  </si>
  <si>
    <t xml:space="preserve">mt23haf020a</t>
  </si>
  <si>
    <t xml:space="preserve">Ud</t>
  </si>
  <si>
    <t xml:space="preserve">Tirador exterior con escudo, de hierro, serie básica, para puerta de entrada serie castellana.</t>
  </si>
  <si>
    <t xml:space="preserve">mt23haf100a</t>
  </si>
  <si>
    <t xml:space="preserve">Ud</t>
  </si>
  <si>
    <t xml:space="preserve">Mirilla óptica gran angular de 14 mm de diámetro y 35 a 60 mm de longitud, con tapa incorporada y acabado en hierro, serie básica, para puerta de entrada serie castellana.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</si>
  <si>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</si>
  <si>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</si>
  <si>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</si>
  <si>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</si>
  <si>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1ª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</si>
  <si>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</si>
  <si>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</si>
  <si>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</si>
  <si>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</si>
  <si>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</si>
  <si>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</si>
  <si>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</si>
  <si>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49,53€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</si>
  <si>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</si>
  <si>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</si>
  <si>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</si>
  <si>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</si>
  <si>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</si>
  <si>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1935:2002</t>
  </si>
  <si>
    <t xml:space="preserve">Herrajes para la edificación. Bisagras de un solo eje. Requisitos y métodos de ensayo.</t>
  </si>
  <si>
    <t xml:space="preserve">EN  1935:2002/AC:2003</t>
  </si>
  <si>
    <t xml:space="preserve">EN  12209:2003</t>
  </si>
  <si>
    <t xml:space="preserve">Herrajes para edificación. Cerraduras y pestillos. Cerraduras, pestillos y cerraderos mecánicos. Requisitos y métodos de ensayo.</t>
  </si>
  <si>
    <t xml:space="preserve">EN  12209:2003/AC:2005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</si>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</sst>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31" customWidth="1"/>
    <col min="4" max="4" width="70.72" customWidth="1"/>
    <col min="5" max="5" width="2.04" customWidth="1"/>
    <col min="6" max="6" width="10.71" customWidth="1"/>
    <col min="7" max="7" width="2.89" customWidth="1"/>
    <col min="8" max="8" width="10.37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28.68</v>
      </c>
      <c r="I10" s="12">
        <f ca="1">ROUND(INDIRECT(ADDRESS(ROW()+(0), COLUMN()+(-3), 1))*INDIRECT(ADDRESS(ROW()+(0), COLUMN()+(-1), 1)), 2)</f>
        <v>28.68</v>
      </c>
      <c r="J10" s="12"/>
    </row>
    <row r="11" spans="1:10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5.1</v>
      </c>
      <c r="G11" s="11"/>
      <c r="H11" s="12">
        <v>4.7</v>
      </c>
      <c r="I11" s="12">
        <f ca="1">ROUND(INDIRECT(ADDRESS(ROW()+(0), COLUMN()+(-3), 1))*INDIRECT(ADDRESS(ROW()+(0), COLUMN()+(-1), 1)), 2)</f>
        <v>23.97</v>
      </c>
      <c r="J11" s="12"/>
    </row>
    <row r="12" spans="1:10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10.4</v>
      </c>
      <c r="G12" s="11"/>
      <c r="H12" s="12">
        <v>2.13</v>
      </c>
      <c r="I12" s="12">
        <f ca="1">ROUND(INDIRECT(ADDRESS(ROW()+(0), COLUMN()+(-3), 1))*INDIRECT(ADDRESS(ROW()+(0), COLUMN()+(-1), 1)), 2)</f>
        <v>22.15</v>
      </c>
      <c r="J12" s="12"/>
    </row>
    <row r="13" spans="1:10" ht="24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1</v>
      </c>
      <c r="G13" s="11"/>
      <c r="H13" s="12">
        <v>218.45</v>
      </c>
      <c r="I13" s="12">
        <f ca="1">ROUND(INDIRECT(ADDRESS(ROW()+(0), COLUMN()+(-3), 1))*INDIRECT(ADDRESS(ROW()+(0), COLUMN()+(-1), 1)), 2)</f>
        <v>218.45</v>
      </c>
      <c r="J13" s="12"/>
    </row>
    <row r="14" spans="1:10" ht="24.0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4</v>
      </c>
      <c r="G14" s="11"/>
      <c r="H14" s="12">
        <v>9.12</v>
      </c>
      <c r="I14" s="12">
        <f ca="1">ROUND(INDIRECT(ADDRESS(ROW()+(0), COLUMN()+(-3), 1))*INDIRECT(ADDRESS(ROW()+(0), COLUMN()+(-1), 1)), 2)</f>
        <v>36.48</v>
      </c>
      <c r="J14" s="12"/>
    </row>
    <row r="15" spans="1:10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24</v>
      </c>
      <c r="G15" s="11"/>
      <c r="H15" s="12">
        <v>0.03</v>
      </c>
      <c r="I15" s="12">
        <f ca="1">ROUND(INDIRECT(ADDRESS(ROW()+(0), COLUMN()+(-3), 1))*INDIRECT(ADDRESS(ROW()+(0), COLUMN()+(-1), 1)), 2)</f>
        <v>0.72</v>
      </c>
      <c r="J15" s="12"/>
    </row>
    <row r="16" spans="1:10" ht="24.0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</v>
      </c>
      <c r="G16" s="11"/>
      <c r="H16" s="12">
        <v>20.28</v>
      </c>
      <c r="I16" s="12">
        <f ca="1">ROUND(INDIRECT(ADDRESS(ROW()+(0), COLUMN()+(-3), 1))*INDIRECT(ADDRESS(ROW()+(0), COLUMN()+(-1), 1)), 2)</f>
        <v>20.28</v>
      </c>
      <c r="J16" s="12"/>
    </row>
    <row r="17" spans="1:10" ht="24.0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1</v>
      </c>
      <c r="G17" s="11"/>
      <c r="H17" s="12">
        <v>12.42</v>
      </c>
      <c r="I17" s="12">
        <f ca="1">ROUND(INDIRECT(ADDRESS(ROW()+(0), COLUMN()+(-3), 1))*INDIRECT(ADDRESS(ROW()+(0), COLUMN()+(-1), 1)), 2)</f>
        <v>12.42</v>
      </c>
      <c r="J17" s="12"/>
    </row>
    <row r="18" spans="1:10" ht="24.0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1</v>
      </c>
      <c r="G18" s="11"/>
      <c r="H18" s="12">
        <v>9.97</v>
      </c>
      <c r="I18" s="12">
        <f ca="1">ROUND(INDIRECT(ADDRESS(ROW()+(0), COLUMN()+(-3), 1))*INDIRECT(ADDRESS(ROW()+(0), COLUMN()+(-1), 1)), 2)</f>
        <v>9.97</v>
      </c>
      <c r="J18" s="12"/>
    </row>
    <row r="19" spans="1:10" ht="34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3">
        <v>1</v>
      </c>
      <c r="G19" s="13"/>
      <c r="H19" s="14">
        <v>1.45</v>
      </c>
      <c r="I19" s="14">
        <f ca="1">ROUND(INDIRECT(ADDRESS(ROW()+(0), COLUMN()+(-3), 1))*INDIRECT(ADDRESS(ROW()+(0), COLUMN()+(-1), 1)), 2)</f>
        <v>1.45</v>
      </c>
      <c r="J19" s="14"/>
    </row>
    <row r="20" spans="1:10" ht="13.50" thickBot="1" customHeight="1">
      <c r="A20" s="15"/>
      <c r="B20" s="15"/>
      <c r="C20" s="15"/>
      <c r="D20" s="15"/>
      <c r="E20" s="15"/>
      <c r="F20" s="9" t="s">
        <v>42</v>
      </c>
      <c r="G20" s="9"/>
      <c r="H20" s="9"/>
      <c r="I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374.57</v>
      </c>
      <c r="J20" s="17"/>
    </row>
    <row r="21" spans="1:10" ht="13.50" thickBot="1" customHeight="1">
      <c r="A21" s="15">
        <v>2</v>
      </c>
      <c r="B21" s="15"/>
      <c r="C21" s="15"/>
      <c r="D21" s="18" t="s">
        <v>43</v>
      </c>
      <c r="E21" s="18"/>
      <c r="F21" s="18"/>
      <c r="G21" s="18"/>
      <c r="H21" s="15"/>
      <c r="I21" s="15"/>
      <c r="J21" s="15"/>
    </row>
    <row r="22" spans="1:10" ht="13.50" thickBot="1" customHeight="1">
      <c r="A22" s="1" t="s">
        <v>44</v>
      </c>
      <c r="B22" s="1"/>
      <c r="C22" s="10" t="s">
        <v>45</v>
      </c>
      <c r="D22" s="1" t="s">
        <v>46</v>
      </c>
      <c r="E22" s="1"/>
      <c r="F22" s="11">
        <v>1.493</v>
      </c>
      <c r="G22" s="11"/>
      <c r="H22" s="12">
        <v>22.86</v>
      </c>
      <c r="I22" s="12">
        <f ca="1">ROUND(INDIRECT(ADDRESS(ROW()+(0), COLUMN()+(-3), 1))*INDIRECT(ADDRESS(ROW()+(0), COLUMN()+(-1), 1)), 2)</f>
        <v>34.13</v>
      </c>
      <c r="J22" s="12"/>
    </row>
    <row r="23" spans="1:10" ht="13.50" thickBot="1" customHeight="1">
      <c r="A23" s="1" t="s">
        <v>47</v>
      </c>
      <c r="B23" s="1"/>
      <c r="C23" s="10" t="s">
        <v>48</v>
      </c>
      <c r="D23" s="1" t="s">
        <v>49</v>
      </c>
      <c r="E23" s="1"/>
      <c r="F23" s="13">
        <v>1.493</v>
      </c>
      <c r="G23" s="13"/>
      <c r="H23" s="14">
        <v>21.9</v>
      </c>
      <c r="I23" s="14">
        <f ca="1">ROUND(INDIRECT(ADDRESS(ROW()+(0), COLUMN()+(-3), 1))*INDIRECT(ADDRESS(ROW()+(0), COLUMN()+(-1), 1)), 2)</f>
        <v>32.7</v>
      </c>
      <c r="J23" s="14"/>
    </row>
    <row r="24" spans="1:10" ht="13.50" thickBot="1" customHeight="1">
      <c r="A24" s="15"/>
      <c r="B24" s="15"/>
      <c r="C24" s="15"/>
      <c r="D24" s="15"/>
      <c r="E24" s="15"/>
      <c r="F24" s="9" t="s">
        <v>50</v>
      </c>
      <c r="G24" s="9"/>
      <c r="H24" s="9"/>
      <c r="I24" s="17">
        <f ca="1">ROUND(SUM(INDIRECT(ADDRESS(ROW()+(-1), COLUMN()+(0), 1)),INDIRECT(ADDRESS(ROW()+(-2), COLUMN()+(0), 1))), 2)</f>
        <v>66.83</v>
      </c>
      <c r="J24" s="17"/>
    </row>
    <row r="25" spans="1:10" ht="13.50" thickBot="1" customHeight="1">
      <c r="A25" s="15">
        <v>3</v>
      </c>
      <c r="B25" s="15"/>
      <c r="C25" s="15"/>
      <c r="D25" s="18" t="s">
        <v>51</v>
      </c>
      <c r="E25" s="18"/>
      <c r="F25" s="18"/>
      <c r="G25" s="18"/>
      <c r="H25" s="15"/>
      <c r="I25" s="15"/>
      <c r="J25" s="15"/>
    </row>
    <row r="26" spans="1:10" ht="13.50" thickBot="1" customHeight="1">
      <c r="A26" s="19"/>
      <c r="B26" s="19"/>
      <c r="C26" s="20" t="s">
        <v>52</v>
      </c>
      <c r="D26" s="19" t="s">
        <v>53</v>
      </c>
      <c r="E26" s="19"/>
      <c r="F26" s="13">
        <v>2</v>
      </c>
      <c r="G26" s="13"/>
      <c r="H26" s="14">
        <f ca="1">ROUND(SUM(INDIRECT(ADDRESS(ROW()+(-2), COLUMN()+(1), 1)),INDIRECT(ADDRESS(ROW()+(-6), COLUMN()+(1), 1))), 2)</f>
        <v>441.4</v>
      </c>
      <c r="I26" s="14">
        <f ca="1">ROUND(INDIRECT(ADDRESS(ROW()+(0), COLUMN()+(-3), 1))*INDIRECT(ADDRESS(ROW()+(0), COLUMN()+(-1), 1))/100, 2)</f>
        <v>8.83</v>
      </c>
      <c r="J26" s="14"/>
    </row>
    <row r="27" spans="1:10" ht="13.50" thickBot="1" customHeight="1">
      <c r="A27" s="21" t="s">
        <v>54</v>
      </c>
      <c r="B27" s="21"/>
      <c r="C27" s="22"/>
      <c r="D27" s="23"/>
      <c r="E27" s="23"/>
      <c r="F27" s="24" t="s">
        <v>55</v>
      </c>
      <c r="G27" s="24"/>
      <c r="H27" s="25"/>
      <c r="I27" s="26">
        <f ca="1">ROUND(SUM(INDIRECT(ADDRESS(ROW()+(-1), COLUMN()+(0), 1)),INDIRECT(ADDRESS(ROW()+(-3), COLUMN()+(0), 1)),INDIRECT(ADDRESS(ROW()+(-7), COLUMN()+(0), 1))), 2)</f>
        <v>450.23</v>
      </c>
      <c r="J27" s="26"/>
    </row>
    <row r="30" spans="1:10" ht="13.50" thickBot="1" customHeight="1">
      <c r="A30" s="27" t="s">
        <v>56</v>
      </c>
      <c r="B30" s="27"/>
      <c r="C30" s="27"/>
      <c r="D30" s="27"/>
      <c r="E30" s="27" t="s">
        <v>57</v>
      </c>
      <c r="F30" s="27"/>
      <c r="G30" s="27" t="s">
        <v>58</v>
      </c>
      <c r="H30" s="27"/>
      <c r="I30" s="27"/>
      <c r="J30" s="27" t="s">
        <v>59</v>
      </c>
    </row>
    <row r="31" spans="1:10" ht="13.50" thickBot="1" customHeight="1">
      <c r="A31" s="28" t="s">
        <v>60</v>
      </c>
      <c r="B31" s="28"/>
      <c r="C31" s="28"/>
      <c r="D31" s="28"/>
      <c r="E31" s="29">
        <v>1.102e+006</v>
      </c>
      <c r="F31" s="29"/>
      <c r="G31" s="29">
        <v>1.122e+006</v>
      </c>
      <c r="H31" s="29"/>
      <c r="I31" s="29"/>
      <c r="J31" s="29">
        <v>1</v>
      </c>
    </row>
    <row r="32" spans="1:10" ht="13.50" thickBot="1" customHeight="1">
      <c r="A32" s="30" t="s">
        <v>61</v>
      </c>
      <c r="B32" s="30"/>
      <c r="C32" s="30"/>
      <c r="D32" s="30"/>
      <c r="E32" s="31"/>
      <c r="F32" s="31"/>
      <c r="G32" s="31"/>
      <c r="H32" s="31"/>
      <c r="I32" s="31"/>
      <c r="J32" s="31"/>
    </row>
    <row r="33" spans="1:10" ht="13.50" thickBot="1" customHeight="1">
      <c r="A33" s="32" t="s">
        <v>62</v>
      </c>
      <c r="B33" s="32"/>
      <c r="C33" s="32"/>
      <c r="D33" s="32"/>
      <c r="E33" s="33">
        <v>112007</v>
      </c>
      <c r="F33" s="33"/>
      <c r="G33" s="33">
        <v>112007</v>
      </c>
      <c r="H33" s="33"/>
      <c r="I33" s="33"/>
      <c r="J33" s="33"/>
    </row>
    <row r="34" spans="1:10" ht="13.50" thickBot="1" customHeight="1">
      <c r="A34" s="28" t="s">
        <v>63</v>
      </c>
      <c r="B34" s="28"/>
      <c r="C34" s="28"/>
      <c r="D34" s="28"/>
      <c r="E34" s="29">
        <v>1.122e+006</v>
      </c>
      <c r="F34" s="29"/>
      <c r="G34" s="29">
        <v>162006</v>
      </c>
      <c r="H34" s="29"/>
      <c r="I34" s="29"/>
      <c r="J34" s="29">
        <v>1</v>
      </c>
    </row>
    <row r="35" spans="1:10" ht="24.00" thickBot="1" customHeight="1">
      <c r="A35" s="30" t="s">
        <v>64</v>
      </c>
      <c r="B35" s="30"/>
      <c r="C35" s="30"/>
      <c r="D35" s="30"/>
      <c r="E35" s="31"/>
      <c r="F35" s="31"/>
      <c r="G35" s="31"/>
      <c r="H35" s="31"/>
      <c r="I35" s="31"/>
      <c r="J35" s="31"/>
    </row>
    <row r="36" spans="1:10" ht="13.50" thickBot="1" customHeight="1">
      <c r="A36" s="32" t="s">
        <v>65</v>
      </c>
      <c r="B36" s="32"/>
      <c r="C36" s="32"/>
      <c r="D36" s="32"/>
      <c r="E36" s="33">
        <v>162006</v>
      </c>
      <c r="F36" s="33"/>
      <c r="G36" s="33">
        <v>162006</v>
      </c>
      <c r="H36" s="33"/>
      <c r="I36" s="33"/>
      <c r="J36" s="33"/>
    </row>
    <row r="39" spans="1:1" ht="33.75" thickBot="1" customHeight="1">
      <c r="A39" s="1" t="s">
        <v>66</v>
      </c>
      <c r="B39" s="1"/>
      <c r="C39" s="1"/>
      <c r="D39" s="1"/>
      <c r="E39" s="1"/>
      <c r="F39" s="1"/>
      <c r="G39" s="1"/>
      <c r="H39" s="1"/>
      <c r="I39" s="1"/>
      <c r="J39" s="1"/>
    </row>
    <row r="40" spans="1:1" ht="33.75" thickBot="1" customHeight="1">
      <c r="A40" s="1" t="s">
        <v>67</v>
      </c>
      <c r="B40" s="1"/>
      <c r="C40" s="1"/>
      <c r="D40" s="1"/>
      <c r="E40" s="1"/>
      <c r="F40" s="1"/>
      <c r="G40" s="1"/>
      <c r="H40" s="1"/>
      <c r="I40" s="1"/>
      <c r="J40" s="1"/>
    </row>
    <row r="41" spans="1:1" ht="33.75" thickBot="1" customHeight="1">
      <c r="A41" s="1" t="s">
        <v>68</v>
      </c>
      <c r="B41" s="1"/>
      <c r="C41" s="1"/>
      <c r="D41" s="1"/>
      <c r="E41" s="1"/>
      <c r="F41" s="1"/>
      <c r="G41" s="1"/>
      <c r="H41" s="1"/>
      <c r="I41" s="1"/>
      <c r="J41" s="1"/>
    </row>
  </sheetData>
  <mergeCells count="105">
    <mergeCell ref="A1:J1"/>
    <mergeCell ref="C3:J3"/>
    <mergeCell ref="A5:J5"/>
    <mergeCell ref="A8:B8"/>
    <mergeCell ref="D8:E8"/>
    <mergeCell ref="F8:G8"/>
    <mergeCell ref="I8:J8"/>
    <mergeCell ref="A9:B9"/>
    <mergeCell ref="D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H20"/>
    <mergeCell ref="I20:J20"/>
    <mergeCell ref="A21:B21"/>
    <mergeCell ref="D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H24"/>
    <mergeCell ref="I24:J24"/>
    <mergeCell ref="A25:B25"/>
    <mergeCell ref="D25:G25"/>
    <mergeCell ref="I25:J25"/>
    <mergeCell ref="A26:B26"/>
    <mergeCell ref="D26:E26"/>
    <mergeCell ref="F26:G26"/>
    <mergeCell ref="I26:J26"/>
    <mergeCell ref="A27:E27"/>
    <mergeCell ref="F27:H27"/>
    <mergeCell ref="I27:J27"/>
    <mergeCell ref="A30:D30"/>
    <mergeCell ref="E30:F30"/>
    <mergeCell ref="G30:I30"/>
    <mergeCell ref="A31:D31"/>
    <mergeCell ref="E31:F31"/>
    <mergeCell ref="G31:I31"/>
    <mergeCell ref="J31:J33"/>
    <mergeCell ref="A32:D32"/>
    <mergeCell ref="E32:F32"/>
    <mergeCell ref="G32:I32"/>
    <mergeCell ref="A33:D33"/>
    <mergeCell ref="E33:F33"/>
    <mergeCell ref="G33:I33"/>
    <mergeCell ref="A34:D34"/>
    <mergeCell ref="E34:F34"/>
    <mergeCell ref="G34:I34"/>
    <mergeCell ref="J34:J36"/>
    <mergeCell ref="A35:D35"/>
    <mergeCell ref="E35:F35"/>
    <mergeCell ref="G35:I35"/>
    <mergeCell ref="A36:D36"/>
    <mergeCell ref="E36:F36"/>
    <mergeCell ref="G36:I36"/>
    <mergeCell ref="A39:J39"/>
    <mergeCell ref="A40:J40"/>
    <mergeCell ref="A41:J41"/>
  </mergeCells>
  <pageMargins left="0.147638" right="0.147638" top="0.206693" bottom="0.206693" header="0.0" footer="0.0"/>
  <pageSetup paperSize="9" orientation="portrait"/>
  <rowBreaks count="0" manualBreakCount="0">
    </rowBreaks>
</worksheet>
</file>