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<sst xmlns="http://schemas.openxmlformats.org/spreadsheetml/2006/main" count="32" uniqueCount="32">
  <si>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</si>
  <si>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LNA010</t>
  </si>
  <si>
    <t xml:space="preserve">Ud</t>
  </si>
  <si>
    <t xml:space="preserve">Puerta estanca al aire, de acero.</t>
  </si>
  <si>
    <r>
      <rPr>
        <sz val="8.25"/>
        <color rgb="FF000000"/>
        <rFont val="Arial"/>
        <family val="2"/>
      </rPr>
      <t xml:space="preserve">Puerta estanca al aire (fuga de aire de 2 m³/h a 1000 Pa), de acero, de 500x1500 mm, hoja de puerta de doble pared, de 44 mm de espesor, marco de anclaje de chapa de acero galvanizado con aislamiento de lana de roca, manecillas para accionamiento por ambos lados de aluminio fundido a presión, junta estanca de caucho APT, accionamiento situado en el lado derecho de la puerta. Incluso silicona neutra para el sellado de las juntas perimetrales.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</si>
  <si>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</si>
  <si>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</si>
  <si>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</si>
  <si>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</si>
  <si>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</si>
  <si>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</si>
  <si>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</si>
  <si>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mt26pnt010aaaa</t>
  </si>
  <si>
    <t xml:space="preserve">Ud</t>
  </si>
  <si>
    <t xml:space="preserve">Puerta estanca al aire (fuga de aire de 2 m³/h a 1000 Pa), de acero, de 500x1500 mm, hoja de puerta de doble pared, de 44 mm de espesor, marco de anclaje de chapa de acero galvanizado con aislamiento de lana de roca, manecillas para accionamiento por ambos lados de aluminio fundido a presión, junta estanca de caucho APT, accionamiento situado en el lado derecho de la puerta.</t>
  </si>
  <si>
    <t xml:space="preserve">mt22www050b</t>
  </si>
  <si>
    <t xml:space="preserve">Ud</t>
  </si>
  <si>
    <t xml:space="preserve">Cartucho de 300 ml de silicona neutra oxímica, de elasticidad permanente y curado rápido, color gris, rango de temperatura de trabajo de -60 a 150°C, con resistencia a los rayos UV, dureza Shore A aproximada de 22, según UNE-EN ISO 868 y elongación a rotura &gt;= 800%, según UNE-EN ISO 8339.</t>
  </si>
  <si>
    <t xml:space="preserve">Subtotal materiales:</t>
  </si>
  <si>
    <t xml:space="preserve">Mano de obra</t>
  </si>
  <si>
    <t xml:space="preserve">mo020</t>
  </si>
  <si>
    <t xml:space="preserve">h</t>
  </si>
  <si>
    <t xml:space="preserve">Oficial 1ª construcción.</t>
  </si>
  <si>
    <t xml:space="preserve">mo077</t>
  </si>
  <si>
    <t xml:space="preserve">h</t>
  </si>
  <si>
    <t xml:space="preserve">Ayudante construcción.</t>
  </si>
  <si>
    <t xml:space="preserve">Subtotal mano de obra:</t>
  </si>
  <si>
    <t xml:space="preserve">Costes directos complementarios</t>
  </si>
  <si>
    <t xml:space="preserve">%</t>
  </si>
  <si>
    <t xml:space="preserve">Costes directos complementarios</t>
  </si>
  <si>
    <t xml:space="preserve">Coste de mantenimiento decenal: 97,94€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</si>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</sst>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0.68" customWidth="1"/>
    <col min="4" max="4" width="7.65" customWidth="1"/>
    <col min="5" max="5" width="71.91"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
      <c r="D10" s="10" t="s">
        <v>13</v>
      </c>
      <c r="E10" s="1" t="s">
        <v>14</v>
      </c>
      <c r="F10" s="11">
        <v>1</v>
      </c>
      <c r="G10" s="12">
        <v>547.46</v>
      </c>
      <c r="H10" s="12">
        <f ca="1">ROUND(INDIRECT(ADDRESS(ROW()+(0), COLUMN()+(-2), 1))*INDIRECT(ADDRESS(ROW()+(0), COLUMN()+(-1), 1)), 2)</f>
        <v>547.46</v>
      </c>
    </row>
    <row r="11" spans="1:8" ht="45.00" thickBot="1" customHeight="1">
      <c r="A11" s="1" t="s">
        <v>15</v>
      </c>
      <c r="B11" s="1"/>
      <c r="C11" s="1"/>
      <c r="D11" s="10" t="s">
        <v>16</v>
      </c>
      <c r="E11" s="1" t="s">
        <v>17</v>
      </c>
      <c r="F11" s="13">
        <v>0.64</v>
      </c>
      <c r="G11" s="14">
        <v>4.73</v>
      </c>
      <c r="H11" s="14">
        <f ca="1">ROUND(INDIRECT(ADDRESS(ROW()+(0), COLUMN()+(-2), 1))*INDIRECT(ADDRESS(ROW()+(0), COLUMN()+(-1), 1)), 2)</f>
        <v>3.03</v>
      </c>
    </row>
    <row r="12" spans="1:8" ht="13.50" thickBot="1" customHeight="1">
      <c r="A12" s="15"/>
      <c r="B12" s="15"/>
      <c r="C12" s="15"/>
      <c r="D12" s="15"/>
      <c r="E12" s="15"/>
      <c r="F12" s="9" t="s">
        <v>18</v>
      </c>
      <c r="G12" s="9"/>
      <c r="H12" s="17">
        <f ca="1">ROUND(SUM(INDIRECT(ADDRESS(ROW()+(-1), COLUMN()+(0), 1)),INDIRECT(ADDRESS(ROW()+(-2), COLUMN()+(0), 1))), 2)</f>
        <v>550.49</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0.323</v>
      </c>
      <c r="G14" s="12">
        <v>22.53</v>
      </c>
      <c r="H14" s="12">
        <f ca="1">ROUND(INDIRECT(ADDRESS(ROW()+(0), COLUMN()+(-2), 1))*INDIRECT(ADDRESS(ROW()+(0), COLUMN()+(-1), 1)), 2)</f>
        <v>7.28</v>
      </c>
    </row>
    <row r="15" spans="1:8" ht="13.50" thickBot="1" customHeight="1">
      <c r="A15" s="1" t="s">
        <v>23</v>
      </c>
      <c r="B15" s="1"/>
      <c r="C15" s="1"/>
      <c r="D15" s="10" t="s">
        <v>24</v>
      </c>
      <c r="E15" s="1" t="s">
        <v>25</v>
      </c>
      <c r="F15" s="13">
        <v>0.323</v>
      </c>
      <c r="G15" s="14">
        <v>21.78</v>
      </c>
      <c r="H15" s="14">
        <f ca="1">ROUND(INDIRECT(ADDRESS(ROW()+(0), COLUMN()+(-2), 1))*INDIRECT(ADDRESS(ROW()+(0), COLUMN()+(-1), 1)), 2)</f>
        <v>7.03</v>
      </c>
    </row>
    <row r="16" spans="1:8" ht="13.50" thickBot="1" customHeight="1">
      <c r="A16" s="15"/>
      <c r="B16" s="15"/>
      <c r="C16" s="15"/>
      <c r="D16" s="15"/>
      <c r="E16" s="15"/>
      <c r="F16" s="9" t="s">
        <v>26</v>
      </c>
      <c r="G16" s="9"/>
      <c r="H16" s="17">
        <f ca="1">ROUND(SUM(INDIRECT(ADDRESS(ROW()+(-1), COLUMN()+(0), 1)),INDIRECT(ADDRESS(ROW()+(-2), COLUMN()+(0), 1))), 2)</f>
        <v>14.31</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564.8</v>
      </c>
      <c r="H18" s="14">
        <f ca="1">ROUND(INDIRECT(ADDRESS(ROW()+(0), COLUMN()+(-2), 1))*INDIRECT(ADDRESS(ROW()+(0), COLUMN()+(-1), 1))/100, 2)</f>
        <v>11.3</v>
      </c>
    </row>
    <row r="19" spans="1:8" ht="13.50" thickBot="1" customHeight="1">
      <c r="A19" s="21" t="s">
        <v>30</v>
      </c>
      <c r="B19" s="21"/>
      <c r="C19" s="21"/>
      <c r="D19" s="22"/>
      <c r="E19" s="23"/>
      <c r="F19" s="24" t="s">
        <v>31</v>
      </c>
      <c r="G19" s="25"/>
      <c r="H19" s="26">
        <f ca="1">ROUND(SUM(INDIRECT(ADDRESS(ROW()+(-1), COLUMN()+(0), 1)),INDIRECT(ADDRESS(ROW()+(-3), COLUMN()+(0), 1)),INDIRECT(ADDRESS(ROW()+(-7), COLUMN()+(0), 1))), 2)</f>
        <v>576.1</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