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<sst xmlns="http://schemas.openxmlformats.org/spreadsheetml/2006/main" count="47" uniqueCount="47">
  <si>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</si>
  <si>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NAF041</t>
  </si>
  <si>
    <t xml:space="preserve">m²</t>
  </si>
  <si>
    <t xml:space="preserve">Aislamiento térmico por el exterior, en fachada autoportante, pasante y ventilada.</t>
  </si>
  <si>
    <r>
      <rPr>
        <sz val="8.25"/>
        <color rgb="FF000000"/>
        <rFont val="Arial"/>
        <family val="2"/>
      </rPr>
      <t xml:space="preserve">Aislamiento térmico por el exterior, en fachada autoportante, pasante y ventilada, formado por panel de lana mineral, según UNE-EN 13162, no revestido de doble densidad, de 70 mm de espesor, resistencia térmica 2,05 m²K/W, conductividad térmica 0,034 W/(mK), colocado a tope y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</si>
  <si>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</si>
  <si>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</si>
  <si>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</si>
  <si>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</si>
  <si>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</si>
  <si>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</si>
  <si>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</si>
  <si>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mt16lra020ael</t>
  </si>
  <si>
    <t xml:space="preserve">m²</t>
  </si>
  <si>
    <t xml:space="preserve">Panel de lana mineral, según UNE-EN 13162, no revestido de doble densidad, de 70 mm de espesor, resistencia térmica 2,05 m²K/W, conductividad térmica 0,034 W/(mK), impermeable al agua de lluvia.</t>
  </si>
  <si>
    <t xml:space="preserve">mt16aaa110</t>
  </si>
  <si>
    <t xml:space="preserve">Ud</t>
  </si>
  <si>
    <t xml:space="preserve">Kit para la fijación del panel aislante a la hoja interior, formado por tornillo con arandela de EPDM, clip de material plástico y anclaje metálico.</t>
  </si>
  <si>
    <t xml:space="preserve">Subtotal materiales:</t>
  </si>
  <si>
    <t xml:space="preserve">Equipo y maquinaria</t>
  </si>
  <si>
    <t xml:space="preserve">mq08mpa030</t>
  </si>
  <si>
    <t xml:space="preserve">h</t>
  </si>
  <si>
    <t xml:space="preserve">Maquinaria para proyección de productos aislantes.</t>
  </si>
  <si>
    <t xml:space="preserve">Subtotal equipo y maquinaria: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</si>
  <si>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</si>
  <si>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</si>
  <si>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</si>
  <si>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</si>
  <si>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</si>
  <si>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</si>
  <si>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</si>
  <si>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</si>
  <si>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</si>
  <si>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</si>
  <si>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</si>
  <si>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0,39€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</si>
  <si>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</si>
  <si>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</si>
  <si>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</si>
  <si>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</si>
  <si>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</si>
  <si>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13162:2013/A1:2015</t>
  </si>
  <si>
    <t xml:space="preserve">1/3/4</t>
  </si>
  <si>
    <t xml:space="preserve">Productos aislantes térmicos para aplicaciones en la edificación. Productos manufacturados de lana mineral (MW).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</si>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</sst>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0.21" customWidth="1"/>
    <col min="6" max="6" width="1.87" customWidth="1"/>
    <col min="7" max="7" width="12.75" customWidth="1"/>
    <col min="8" max="8" width="2.04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1"/>
      <c r="H10" s="11"/>
      <c r="I10" s="12">
        <v>13.77</v>
      </c>
      <c r="J10" s="12">
        <f ca="1">ROUND(INDIRECT(ADDRESS(ROW()+(0), COLUMN()+(-4), 1))*INDIRECT(ADDRESS(ROW()+(0), COLUMN()+(-1), 1)), 2)</f>
        <v>14.46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4</v>
      </c>
      <c r="G11" s="13"/>
      <c r="H11" s="13"/>
      <c r="I11" s="14">
        <v>0.25</v>
      </c>
      <c r="J11" s="14">
        <f ca="1">ROUND(INDIRECT(ADDRESS(ROW()+(0), COLUMN()+(-4), 1))*INDIRECT(ADDRESS(ROW()+(0), COLUMN()+(-1), 1)), 2)</f>
        <v>1</v>
      </c>
    </row>
    <row r="12" spans="1:10" ht="13.50" thickBot="1" customHeight="1">
      <c r="A12" s="15"/>
      <c r="B12" s="15"/>
      <c r="C12" s="15"/>
      <c r="D12" s="15"/>
      <c r="E12" s="15"/>
      <c r="F12" s="9" t="s">
        <v>18</v>
      </c>
      <c r="G12" s="9"/>
      <c r="H12" s="9"/>
      <c r="I12" s="9"/>
      <c r="J12" s="17">
        <f ca="1">ROUND(SUM(INDIRECT(ADDRESS(ROW()+(-1), COLUMN()+(0), 1)),INDIRECT(ADDRESS(ROW()+(-2), COLUMN()+(0), 1))), 2)</f>
        <v>15.46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</v>
      </c>
      <c r="G14" s="13"/>
      <c r="H14" s="13"/>
      <c r="I14" s="14">
        <v>15.25</v>
      </c>
      <c r="J14" s="14">
        <f ca="1">ROUND(INDIRECT(ADDRESS(ROW()+(0), COLUMN()+(-4), 1))*INDIRECT(ADDRESS(ROW()+(0), COLUMN()+(-1), 1)), 2)</f>
        <v>1.53</v>
      </c>
    </row>
    <row r="15" spans="1:10" ht="13.50" thickBot="1" customHeight="1">
      <c r="A15" s="15"/>
      <c r="B15" s="15"/>
      <c r="C15" s="15"/>
      <c r="D15" s="15"/>
      <c r="E15" s="15"/>
      <c r="F15" s="9" t="s">
        <v>23</v>
      </c>
      <c r="G15" s="9"/>
      <c r="H15" s="9"/>
      <c r="I15" s="9"/>
      <c r="J15" s="17">
        <f ca="1">ROUND(SUM(INDIRECT(ADDRESS(ROW()+(-1), COLUMN()+(0), 1))), 2)</f>
        <v>1.53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0.08</v>
      </c>
      <c r="G17" s="11"/>
      <c r="H17" s="11"/>
      <c r="I17" s="12">
        <v>19.48</v>
      </c>
      <c r="J17" s="12">
        <f ca="1">ROUND(INDIRECT(ADDRESS(ROW()+(0), COLUMN()+(-4), 1))*INDIRECT(ADDRESS(ROW()+(0), COLUMN()+(-1), 1)), 2)</f>
        <v>1.56</v>
      </c>
    </row>
    <row r="18" spans="1:10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0.04</v>
      </c>
      <c r="G18" s="13"/>
      <c r="H18" s="13"/>
      <c r="I18" s="14">
        <v>18.17</v>
      </c>
      <c r="J18" s="14">
        <f ca="1">ROUND(INDIRECT(ADDRESS(ROW()+(0), COLUMN()+(-4), 1))*INDIRECT(ADDRESS(ROW()+(0), COLUMN()+(-1), 1)), 2)</f>
        <v>0.73</v>
      </c>
    </row>
    <row r="19" spans="1:10" ht="13.50" thickBot="1" customHeight="1">
      <c r="A19" s="15"/>
      <c r="B19" s="15"/>
      <c r="C19" s="15"/>
      <c r="D19" s="15"/>
      <c r="E19" s="15"/>
      <c r="F19" s="9" t="s">
        <v>31</v>
      </c>
      <c r="G19" s="9"/>
      <c r="H19" s="9"/>
      <c r="I19" s="9"/>
      <c r="J19" s="17">
        <f ca="1">ROUND(SUM(INDIRECT(ADDRESS(ROW()+(-1), COLUMN()+(0), 1)),INDIRECT(ADDRESS(ROW()+(-2), COLUMN()+(0), 1))), 2)</f>
        <v>2.29</v>
      </c>
    </row>
    <row r="20" spans="1:10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8"/>
      <c r="H20" s="18"/>
      <c r="I20" s="15"/>
      <c r="J20" s="15"/>
    </row>
    <row r="21" spans="1:10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3"/>
      <c r="H21" s="13"/>
      <c r="I21" s="14">
        <f ca="1">ROUND(SUM(INDIRECT(ADDRESS(ROW()+(-2), COLUMN()+(1), 1)),INDIRECT(ADDRESS(ROW()+(-6), COLUMN()+(1), 1)),INDIRECT(ADDRESS(ROW()+(-9), COLUMN()+(1), 1))), 2)</f>
        <v>19.28</v>
      </c>
      <c r="J21" s="14">
        <f ca="1">ROUND(INDIRECT(ADDRESS(ROW()+(0), COLUMN()+(-4), 1))*INDIRECT(ADDRESS(ROW()+(0), COLUMN()+(-1), 1))/100, 2)</f>
        <v>0.39</v>
      </c>
    </row>
    <row r="22" spans="1:10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4"/>
      <c r="H22" s="24"/>
      <c r="I22" s="25"/>
      <c r="J22" s="26">
        <f ca="1">ROUND(SUM(INDIRECT(ADDRESS(ROW()+(-1), COLUMN()+(0), 1)),INDIRECT(ADDRESS(ROW()+(-3), COLUMN()+(0), 1)),INDIRECT(ADDRESS(ROW()+(-7), COLUMN()+(0), 1)),INDIRECT(ADDRESS(ROW()+(-10), COLUMN()+(0), 1))), 2)</f>
        <v>19.67</v>
      </c>
    </row>
    <row r="25" spans="1:10" ht="13.50" thickBot="1" customHeight="1">
      <c r="A25" s="27" t="s">
        <v>37</v>
      </c>
      <c r="B25" s="27"/>
      <c r="C25" s="27"/>
      <c r="D25" s="27"/>
      <c r="E25" s="27"/>
      <c r="F25" s="27"/>
      <c r="G25" s="27" t="s">
        <v>38</v>
      </c>
      <c r="H25" s="27" t="s">
        <v>39</v>
      </c>
      <c r="I25" s="27"/>
      <c r="J25" s="27" t="s">
        <v>40</v>
      </c>
    </row>
    <row r="26" spans="1:10" ht="13.50" thickBot="1" customHeight="1">
      <c r="A26" s="28" t="s">
        <v>41</v>
      </c>
      <c r="B26" s="28"/>
      <c r="C26" s="28"/>
      <c r="D26" s="28"/>
      <c r="E26" s="28"/>
      <c r="F26" s="28"/>
      <c r="G26" s="29">
        <v>1.07202e+006</v>
      </c>
      <c r="H26" s="29">
        <v>1.07202e+006</v>
      </c>
      <c r="I26" s="29"/>
      <c r="J26" s="29" t="s">
        <v>42</v>
      </c>
    </row>
    <row r="27" spans="1:10" ht="24.00" thickBot="1" customHeight="1">
      <c r="A27" s="30" t="s">
        <v>43</v>
      </c>
      <c r="B27" s="30"/>
      <c r="C27" s="30"/>
      <c r="D27" s="30"/>
      <c r="E27" s="30"/>
      <c r="F27" s="30"/>
      <c r="G27" s="31"/>
      <c r="H27" s="31"/>
      <c r="I27" s="31"/>
      <c r="J27" s="3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45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46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58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I12"/>
    <mergeCell ref="A13:B13"/>
    <mergeCell ref="C13:D13"/>
    <mergeCell ref="E13:H13"/>
    <mergeCell ref="A14:B14"/>
    <mergeCell ref="C14:D14"/>
    <mergeCell ref="F14:H14"/>
    <mergeCell ref="A15:B15"/>
    <mergeCell ref="C15:D15"/>
    <mergeCell ref="F15:I15"/>
    <mergeCell ref="A16:B16"/>
    <mergeCell ref="C16:D16"/>
    <mergeCell ref="E16:H16"/>
    <mergeCell ref="A17:B17"/>
    <mergeCell ref="C17:D17"/>
    <mergeCell ref="F17:H17"/>
    <mergeCell ref="A18:B18"/>
    <mergeCell ref="C18:D18"/>
    <mergeCell ref="F18:H18"/>
    <mergeCell ref="A19:B19"/>
    <mergeCell ref="C19:D19"/>
    <mergeCell ref="F19:I19"/>
    <mergeCell ref="A20:B20"/>
    <mergeCell ref="C20:D20"/>
    <mergeCell ref="E20:H20"/>
    <mergeCell ref="A21:B21"/>
    <mergeCell ref="C21:D21"/>
    <mergeCell ref="F21:H21"/>
    <mergeCell ref="A22:E22"/>
    <mergeCell ref="F22:I22"/>
    <mergeCell ref="A25:F25"/>
    <mergeCell ref="H25:I25"/>
    <mergeCell ref="A26:F26"/>
    <mergeCell ref="G26:G27"/>
    <mergeCell ref="H26:I27"/>
    <mergeCell ref="J26:J27"/>
    <mergeCell ref="A27:F27"/>
    <mergeCell ref="A30:J30"/>
    <mergeCell ref="A31:J31"/>
    <mergeCell ref="A32:J32"/>
  </mergeCells>
  <pageMargins left="0.147638" right="0.147638" top="0.206693" bottom="0.206693" header="0.0" footer="0.0"/>
  <pageSetup paperSize="9" orientation="portrait"/>
  <rowBreaks count="0" manualBreakCount="0">
    </rowBreaks>
</worksheet>
</file>