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<sst xmlns="http://schemas.openxmlformats.org/spreadsheetml/2006/main" count="51" uniqueCount="51">
  <si>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</si>
  <si>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NAQ011</t>
  </si>
  <si>
    <t xml:space="preserve">m²</t>
  </si>
  <si>
    <t xml:space="preserve">Aislamiento térmico por el exterior de cubiertas inclinadas de tejas, con rastreles ventilados incorporados. Sistema "GRAZIMAC EZ".</t>
  </si>
  <si>
    <r>
      <rPr>
        <sz val="8.25"/>
        <color rgb="FF000000"/>
        <rFont val="Arial"/>
        <family val="2"/>
      </rPr>
      <t xml:space="preserve">Aislamiento térmico por el exterior de cubiertas inclinadas de tejas, </t>
    </r>
    <r>
      <rPr>
        <b/>
        <sz val="8.25"/>
        <color rgb="FF000000"/>
        <rFont val="Arial"/>
        <family val="2"/>
      </rPr>
      <t xml:space="preserve">formado por placa de poliestireno extruido EZ 100 "GRAZIMAC", de 1250x600 mm, de superficie lisa y mecanizado lateral a media madera, de 100 mm de espesor, con perfiles perforados de acero galvanizado, con una separación entre perfiles de 400 mm, sobre superficie soporte existente regularizada con una capa de mortero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</si>
  <si>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</si>
  <si>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</si>
  <si>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</si>
  <si>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</si>
  <si>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</si>
  <si>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</si>
  <si>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</si>
  <si>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</si>
  <si>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</si>
  <si>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</si>
  <si>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</si>
  <si>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</si>
  <si>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</si>
  <si>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mt16peg010I</t>
  </si>
  <si>
    <t xml:space="preserve">m²</t>
  </si>
  <si>
    <t xml:space="preserve">Placa de poliestireno extruido EZ 100 "GRAZIMAC", de 1250x600 mm, de superficie lisa y mecanizado lateral a media madera, de 100 mm de espesor, 300 kPa de resistencia a compresión, densidad 32 kg/m³, conductividad térmica 0,038 W/(mK), con perfiles perforados de acero galvanizado, con una separación entre perfiles de 400 mm.</t>
  </si>
  <si>
    <t xml:space="preserve">mt16aaa020ig</t>
  </si>
  <si>
    <t xml:space="preserve">Ud</t>
  </si>
  <si>
    <t xml:space="preserve">Fijación mecánica para paneles aislantes de poliestireno extruido,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</si>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</sst>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0.007000</v>
      </c>
      <c r="H10" s="10"/>
      <c r="I10" s="11">
        <v>1.500000</v>
      </c>
      <c r="J10" s="11">
        <f ca="1">ROUND(INDIRECT(ADDRESS(ROW()+(0), COLUMN()+(-3), 1))*INDIRECT(ADDRESS(ROW()+(0), COLUMN()+(-1), 1)), 2)</f>
        <v>0.010000</v>
      </c>
    </row>
    <row r="11" spans="1:10" ht="34.50" thickBot="1" customHeight="1">
      <c r="A11" s="1" t="s">
        <v>15</v>
      </c>
      <c r="B11" s="1"/>
      <c r="C11" s="9" t="s">
        <v>16</v>
      </c>
      <c r="D11" s="9"/>
      <c r="E11" s="1" t="s">
        <v>17</v>
      </c>
      <c r="F11" s="1"/>
      <c r="G11" s="10">
        <v>0.038000</v>
      </c>
      <c r="H11" s="10"/>
      <c r="I11" s="11">
        <v>32.250000</v>
      </c>
      <c r="J11" s="11">
        <f ca="1">ROUND(INDIRECT(ADDRESS(ROW()+(0), COLUMN()+(-3), 1))*INDIRECT(ADDRESS(ROW()+(0), COLUMN()+(-1), 1)), 2)</f>
        <v>1.230000</v>
      </c>
    </row>
    <row r="12" spans="1:10" ht="55.50" thickBot="1" customHeight="1">
      <c r="A12" s="1" t="s">
        <v>18</v>
      </c>
      <c r="B12" s="1"/>
      <c r="C12" s="9" t="s">
        <v>19</v>
      </c>
      <c r="D12" s="9"/>
      <c r="E12" s="1" t="s">
        <v>20</v>
      </c>
      <c r="F12" s="1"/>
      <c r="G12" s="10">
        <v>1.050000</v>
      </c>
      <c r="H12" s="10"/>
      <c r="I12" s="11">
        <v>20.070000</v>
      </c>
      <c r="J12" s="11">
        <f ca="1">ROUND(INDIRECT(ADDRESS(ROW()+(0), COLUMN()+(-3), 1))*INDIRECT(ADDRESS(ROW()+(0), COLUMN()+(-1), 1)), 2)</f>
        <v>21.070000</v>
      </c>
    </row>
    <row r="13" spans="1:10" ht="24.00" thickBot="1" customHeight="1">
      <c r="A13" s="1" t="s">
        <v>21</v>
      </c>
      <c r="B13" s="1"/>
      <c r="C13" s="9" t="s">
        <v>22</v>
      </c>
      <c r="D13" s="9"/>
      <c r="E13" s="1" t="s">
        <v>23</v>
      </c>
      <c r="F13" s="1"/>
      <c r="G13" s="12">
        <v>2.500000</v>
      </c>
      <c r="H13" s="12"/>
      <c r="I13" s="13">
        <v>0.190000</v>
      </c>
      <c r="J13" s="13">
        <f ca="1">ROUND(INDIRECT(ADDRESS(ROW()+(0), COLUMN()+(-3), 1))*INDIRECT(ADDRESS(ROW()+(0), COLUMN()+(-1), 1)), 2)</f>
        <v>0.480000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22.790000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0.084000</v>
      </c>
      <c r="H16" s="10"/>
      <c r="I16" s="11">
        <v>18.230000</v>
      </c>
      <c r="J16" s="11">
        <f ca="1">ROUND(INDIRECT(ADDRESS(ROW()+(0), COLUMN()+(-3), 1))*INDIRECT(ADDRESS(ROW()+(0), COLUMN()+(-1), 1)), 2)</f>
        <v>1.530000</v>
      </c>
    </row>
    <row r="17" spans="1:10" ht="13.50" thickBot="1" customHeight="1">
      <c r="A17" s="1" t="s">
        <v>29</v>
      </c>
      <c r="B17" s="1"/>
      <c r="C17" s="9" t="s">
        <v>30</v>
      </c>
      <c r="D17" s="9"/>
      <c r="E17" s="1" t="s">
        <v>31</v>
      </c>
      <c r="F17" s="1"/>
      <c r="G17" s="10">
        <v>0.084000</v>
      </c>
      <c r="H17" s="10"/>
      <c r="I17" s="11">
        <v>16.950000</v>
      </c>
      <c r="J17" s="11">
        <f ca="1">ROUND(INDIRECT(ADDRESS(ROW()+(0), COLUMN()+(-3), 1))*INDIRECT(ADDRESS(ROW()+(0), COLUMN()+(-1), 1)), 2)</f>
        <v>1.420000</v>
      </c>
    </row>
    <row r="18" spans="1:10" ht="13.50" thickBot="1" customHeight="1">
      <c r="A18" s="1" t="s">
        <v>32</v>
      </c>
      <c r="B18" s="1"/>
      <c r="C18" s="9" t="s">
        <v>33</v>
      </c>
      <c r="D18" s="9"/>
      <c r="E18" s="1" t="s">
        <v>34</v>
      </c>
      <c r="F18" s="1"/>
      <c r="G18" s="12">
        <v>0.202000</v>
      </c>
      <c r="H18" s="12"/>
      <c r="I18" s="13">
        <v>16.330000</v>
      </c>
      <c r="J18" s="13">
        <f ca="1">ROUND(INDIRECT(ADDRESS(ROW()+(0), COLUMN()+(-3), 1))*INDIRECT(ADDRESS(ROW()+(0), COLUMN()+(-1), 1)), 2)</f>
        <v>3.300000</v>
      </c>
    </row>
    <row r="19" spans="1:10" ht="13.50" thickBot="1" customHeight="1">
      <c r="A19" s="14"/>
      <c r="B19" s="14"/>
      <c r="C19" s="14"/>
      <c r="D19" s="14"/>
      <c r="E19" s="14"/>
      <c r="F19" s="14"/>
      <c r="G19" s="8" t="s">
        <v>35</v>
      </c>
      <c r="H19" s="8"/>
      <c r="I19" s="8"/>
      <c r="J19" s="16">
        <f ca="1">ROUND(SUM(INDIRECT(ADDRESS(ROW()+(-1), COLUMN()+(0), 1)),INDIRECT(ADDRESS(ROW()+(-2), COLUMN()+(0), 1)),INDIRECT(ADDRESS(ROW()+(-3), COLUMN()+(0), 1))), 2)</f>
        <v>6.250000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1)),INDIRECT(ADDRESS(ROW()+(-7), COLUMN()+(1), 1))), 2)</f>
        <v>29.040000</v>
      </c>
      <c r="J21" s="13">
        <f ca="1">ROUND(INDIRECT(ADDRESS(ROW()+(0), COLUMN()+(-3), 1))*INDIRECT(ADDRESS(ROW()+(0), COLUMN()+(-1), 1))/100, 2)</f>
        <v>0.580000</v>
      </c>
    </row>
    <row r="22" spans="1:10" ht="13.50" thickBot="1" customHeight="1">
      <c r="A22" s="20" t="s">
        <v>39</v>
      </c>
      <c r="B22" s="20"/>
      <c r="C22" s="21"/>
      <c r="D22" s="21"/>
      <c r="E22" s="22"/>
      <c r="F22" s="22"/>
      <c r="G22" s="23" t="s">
        <v>40</v>
      </c>
      <c r="H22" s="23"/>
      <c r="I22" s="24"/>
      <c r="J22" s="25">
        <f ca="1">ROUND(SUM(INDIRECT(ADDRESS(ROW()+(-1), COLUMN()+(0), 1)),INDIRECT(ADDRESS(ROW()+(-3), COLUMN()+(0), 1)),INDIRECT(ADDRESS(ROW()+(-8), COLUMN()+(0), 1))), 2)</f>
        <v>29.620000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162011.000000</v>
      </c>
      <c r="G26" s="28"/>
      <c r="H26" s="28">
        <v>162012.000000</v>
      </c>
      <c r="I26" s="28"/>
      <c r="J26" s="28" t="s">
        <v>46</v>
      </c>
    </row>
    <row r="27" spans="1:10" ht="13.5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