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<sst xmlns="http://schemas.openxmlformats.org/spreadsheetml/2006/main" count="39" uniqueCount="39">
  <si>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</si>
  <si>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NAQ021</t>
  </si>
  <si>
    <t xml:space="preserve">m²</t>
  </si>
  <si>
    <t xml:space="preserve">Aislamiento interior de cubiertas inclinadas sobre espacio habitable. Sistema "ROCKWOOL".</t>
  </si>
  <si>
    <r>
      <rPr>
        <sz val="8.25"/>
        <color rgb="FF000000"/>
        <rFont val="Arial"/>
        <family val="2"/>
      </rPr>
      <t xml:space="preserve">Aislamiento por el interior sobre espacio habitable en cubiertas inclinadas, compuesto por </t>
    </r>
    <r>
      <rPr>
        <b/>
        <sz val="8.25"/>
        <color rgb="FF000000"/>
        <rFont val="Arial"/>
        <family val="2"/>
      </rPr>
      <t xml:space="preserve">panel lana mineral de lana de roca volcánica Rockcalm -E- 211 "ROCKWOOL", según UNE-EN 13162, no revestido, de 30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</si>
  <si>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</si>
  <si>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</si>
  <si>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</si>
  <si>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</si>
  <si>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</si>
  <si>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</si>
  <si>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</si>
  <si>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mt16lrw030dat</t>
  </si>
  <si>
    <t xml:space="preserve">m²</t>
  </si>
  <si>
    <t xml:space="preserve">Panel semirrígido de lana de roca volcánica Rockcalm -E- 211 "ROCKWOOL", según UNE-EN 13162, no revestido, de 30 mm de espesor, resistencia térmica 0,85 m²K/W, conductividad térmica 0,035 W/(mK), densidad 40 kg/m³, calor específico 840 J/kgK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</si>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</sst>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7.14" customWidth="1"/>
    <col min="3" max="3" width="18.53" customWidth="1"/>
    <col min="4" max="4" width="35.36" customWidth="1"/>
    <col min="5" max="5" width="3.74" customWidth="1"/>
    <col min="6" max="6" width="8.50" customWidth="1"/>
    <col min="7" max="7" width="1.02" customWidth="1"/>
    <col min="8" max="8" width="4.59" customWidth="1"/>
    <col min="9" max="9" width="6.63" customWidth="1"/>
    <col min="10" max="10" width="3.23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1.050000</v>
      </c>
      <c r="G9" s="15"/>
      <c r="H9" s="15"/>
      <c r="I9" s="17">
        <v>3.550000</v>
      </c>
      <c r="J9" s="17"/>
      <c r="K9" s="17">
        <f ca="1">ROUND(INDIRECT(ADDRESS(ROW()+(0), COLUMN()+(-5), 1))*INDIRECT(ADDRESS(ROW()+(0), COLUMN()+(-2), 1)), 2)</f>
        <v>3.730000</v>
      </c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12"/>
      <c r="K10" s="20">
        <f ca="1">ROUND(SUM(INDIRECT(ADDRESS(ROW()+(-1), COLUMN()+(0), 1))), 2)</f>
        <v>3.730000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0.063000</v>
      </c>
      <c r="G12" s="14"/>
      <c r="H12" s="14"/>
      <c r="I12" s="16">
        <v>17.970000</v>
      </c>
      <c r="J12" s="16"/>
      <c r="K12" s="16">
        <f ca="1">ROUND(INDIRECT(ADDRESS(ROW()+(0), COLUMN()+(-5), 1))*INDIRECT(ADDRESS(ROW()+(0), COLUMN()+(-2), 1)), 2)</f>
        <v>1.130000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0.063000</v>
      </c>
      <c r="G13" s="15"/>
      <c r="H13" s="15"/>
      <c r="I13" s="17">
        <v>16.690000</v>
      </c>
      <c r="J13" s="17"/>
      <c r="K13" s="17">
        <f ca="1">ROUND(INDIRECT(ADDRESS(ROW()+(0), COLUMN()+(-5), 1))*INDIRECT(ADDRESS(ROW()+(0), COLUMN()+(-2), 1)), 2)</f>
        <v>1.050000</v>
      </c>
    </row>
    <row r="14" spans="1:11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12"/>
      <c r="K14" s="20">
        <f ca="1">ROUND(SUM(INDIRECT(ADDRESS(ROW()+(-1), COLUMN()+(0), 1)),INDIRECT(ADDRESS(ROW()+(-2), COLUMN()+(0), 1))), 2)</f>
        <v>2.180000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5"/>
      <c r="H16" s="15"/>
      <c r="I16" s="17">
        <f ca="1">ROUND(SUM(INDIRECT(ADDRESS(ROW()+(-2), COLUMN()+(2), 1)),INDIRECT(ADDRESS(ROW()+(-6), COLUMN()+(2), 1))), 2)</f>
        <v>5.910000</v>
      </c>
      <c r="J16" s="17"/>
      <c r="K16" s="17">
        <f ca="1">ROUND(INDIRECT(ADDRESS(ROW()+(0), COLUMN()+(-5), 1))*INDIRECT(ADDRESS(ROW()+(0), COLUMN()+(-2), 1))/100, 2)</f>
        <v>0.120000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4"/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6.030000</v>
      </c>
    </row>
    <row r="20" spans="1:11" ht="13.50" thickBot="1" customHeight="1">
      <c r="A20" s="27" t="s">
        <v>29</v>
      </c>
      <c r="B20" s="27"/>
      <c r="C20" s="27"/>
      <c r="D20" s="27"/>
      <c r="E20" s="27" t="s">
        <v>30</v>
      </c>
      <c r="F20" s="27"/>
      <c r="G20" s="27"/>
      <c r="H20" s="27" t="s">
        <v>31</v>
      </c>
      <c r="I20" s="27"/>
      <c r="J20" s="27"/>
      <c r="K20" s="27" t="s">
        <v>32</v>
      </c>
    </row>
    <row r="21" spans="1:11" ht="13.50" thickBot="1" customHeight="1">
      <c r="A21" s="28" t="s">
        <v>33</v>
      </c>
      <c r="B21" s="28"/>
      <c r="C21" s="28"/>
      <c r="D21" s="28"/>
      <c r="E21" s="29">
        <v>192013.000000</v>
      </c>
      <c r="F21" s="29"/>
      <c r="G21" s="29"/>
      <c r="H21" s="29">
        <v>192013.000000</v>
      </c>
      <c r="I21" s="29"/>
      <c r="J21" s="29"/>
      <c r="K21" s="29" t="s">
        <v>34</v>
      </c>
    </row>
    <row r="22" spans="1:11" ht="24.00" thickBot="1" customHeight="1">
      <c r="A22" s="30" t="s">
        <v>35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44">
    <mergeCell ref="A1:K1"/>
    <mergeCell ref="A3:B3"/>
    <mergeCell ref="E3:F3"/>
    <mergeCell ref="G3:I3"/>
    <mergeCell ref="J3:K3"/>
    <mergeCell ref="A4:K4"/>
    <mergeCell ref="C7:E7"/>
    <mergeCell ref="F7:H7"/>
    <mergeCell ref="I7:J7"/>
    <mergeCell ref="C8:H8"/>
    <mergeCell ref="I8:J8"/>
    <mergeCell ref="C9:E9"/>
    <mergeCell ref="F9:H9"/>
    <mergeCell ref="I9:J9"/>
    <mergeCell ref="C10:E10"/>
    <mergeCell ref="F10:J10"/>
    <mergeCell ref="C11:H11"/>
    <mergeCell ref="I11:J11"/>
    <mergeCell ref="C12:E12"/>
    <mergeCell ref="F12:H12"/>
    <mergeCell ref="I12:J12"/>
    <mergeCell ref="C13:E13"/>
    <mergeCell ref="F13:H13"/>
    <mergeCell ref="I13:J13"/>
    <mergeCell ref="C14:E14"/>
    <mergeCell ref="F14:J14"/>
    <mergeCell ref="C15:H15"/>
    <mergeCell ref="I15:J15"/>
    <mergeCell ref="C16:E16"/>
    <mergeCell ref="F16:H16"/>
    <mergeCell ref="I16:J16"/>
    <mergeCell ref="A17:E17"/>
    <mergeCell ref="F17:J17"/>
    <mergeCell ref="A20:D20"/>
    <mergeCell ref="E20:G20"/>
    <mergeCell ref="H20:J20"/>
    <mergeCell ref="A21:D21"/>
    <mergeCell ref="E21:G22"/>
    <mergeCell ref="H21:J22"/>
    <mergeCell ref="K21:K22"/>
    <mergeCell ref="A22:D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