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<sst xmlns="http://schemas.openxmlformats.org/spreadsheetml/2006/main" count="32" uniqueCount="32">
  <si>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</si>
  <si>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NAS072</t>
  </si>
  <si>
    <t xml:space="preserve">m²</t>
  </si>
  <si>
    <t xml:space="preserve">Refuerzo para sistema ETICS Propam Aisterm "PROPAMSA" de aislamiento térmico por el exterior de fachadas.</t>
  </si>
  <si>
    <r>
      <rPr>
        <sz val="8.25"/>
        <color rgb="FF000000"/>
        <rFont val="Arial"/>
        <family val="2"/>
      </rPr>
      <t xml:space="preserve">Capa adicional de refuerzo para el sistema Propam Aisterm "PROPAMSA", con ETE 09/0005, mediante la aplicación de una capa de mortero de 3 mm de espesor mínimo, realizada con mortero adhesivo hidrófugo Propam Aisterm "PROPAMSA", de color gris, armado con malla de fibra de vidrio antiálcalis, Propam Aisterm 160 "PROPAMSA", de color blanco, de 3,5x3,8 mm de luz de malla, 160 g/m² de masa superficial y 0,6 mm de espesor, solapada 10 cm; aplicada en zonas susceptibles de impacto desde el arranque del sistema, sobre la capa de regularización y antes de la aplicación de la imprimación. El precio incluye la ejecución de remates en los encuentros con paramentos, revestimientos u otros elementos recibidos en su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</si>
  <si>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</si>
  <si>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</si>
  <si>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</si>
  <si>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</si>
  <si>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</si>
  <si>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</si>
  <si>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</si>
  <si>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mt28map010a</t>
  </si>
  <si>
    <t xml:space="preserve">kg</t>
  </si>
  <si>
    <t xml:space="preserve">Mortero adhesivo hidrófugo Propam Aisterm "PROPAMSA", de color gris, compuesto de cemento, áridos seleccionados, aditivos específicos y resinas hidrófugas, impermeable al agua y permeable al vapor de agua, para adherir y reforzar los paneles aislantes, y como capa base, previo amasado con agua.</t>
  </si>
  <si>
    <t xml:space="preserve">mt28map200b</t>
  </si>
  <si>
    <t xml:space="preserve">m²</t>
  </si>
  <si>
    <t xml:space="preserve">Malla de fibra de vidrio antiálcalis, Propam Aisterm 160 "PROPAMSA", de color blanco, de 3,5x3,8 mm de luz de malla, 160 g/m² de masa superficial, 0,6 mm de espesor y de 1x50 m, para armar morteros.</t>
  </si>
  <si>
    <t xml:space="preserve">Subtotal materiales:</t>
  </si>
  <si>
    <t xml:space="preserve">Mano de obra</t>
  </si>
  <si>
    <t xml:space="preserve">mo039</t>
  </si>
  <si>
    <t xml:space="preserve">h</t>
  </si>
  <si>
    <t xml:space="preserve">Oficial 1ª revocador.</t>
  </si>
  <si>
    <t xml:space="preserve">mo079</t>
  </si>
  <si>
    <t xml:space="preserve">h</t>
  </si>
  <si>
    <t xml:space="preserve">Ayudante revocador.</t>
  </si>
  <si>
    <t xml:space="preserve">Subtotal mano de obra:</t>
  </si>
  <si>
    <t xml:space="preserve">Costes directos complementarios</t>
  </si>
  <si>
    <t xml:space="preserve">%</t>
  </si>
  <si>
    <t xml:space="preserve">Costes directos complementarios</t>
  </si>
  <si>
    <t xml:space="preserve">Coste de mantenimiento decenal: 0,42€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</si>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</sst>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5.31"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3.5</v>
      </c>
      <c r="G10" s="12">
        <v>0.75</v>
      </c>
      <c r="H10" s="12">
        <f ca="1">ROUND(INDIRECT(ADDRESS(ROW()+(0), COLUMN()+(-2), 1))*INDIRECT(ADDRESS(ROW()+(0), COLUMN()+(-1), 1)), 2)</f>
        <v>2.63</v>
      </c>
    </row>
    <row r="11" spans="1:8" ht="34.50" thickBot="1" customHeight="1">
      <c r="A11" s="1" t="s">
        <v>15</v>
      </c>
      <c r="B11" s="1"/>
      <c r="C11" s="10" t="s">
        <v>16</v>
      </c>
      <c r="D11" s="10"/>
      <c r="E11" s="1" t="s">
        <v>17</v>
      </c>
      <c r="F11" s="13">
        <v>1.12</v>
      </c>
      <c r="G11" s="14">
        <v>1.74</v>
      </c>
      <c r="H11" s="14">
        <f ca="1">ROUND(INDIRECT(ADDRESS(ROW()+(0), COLUMN()+(-2), 1))*INDIRECT(ADDRESS(ROW()+(0), COLUMN()+(-1), 1)), 2)</f>
        <v>1.95</v>
      </c>
    </row>
    <row r="12" spans="1:8" ht="13.50" thickBot="1" customHeight="1">
      <c r="A12" s="15"/>
      <c r="B12" s="15"/>
      <c r="C12" s="15"/>
      <c r="D12" s="15"/>
      <c r="E12" s="15"/>
      <c r="F12" s="9" t="s">
        <v>18</v>
      </c>
      <c r="G12" s="9"/>
      <c r="H12" s="17">
        <f ca="1">ROUND(SUM(INDIRECT(ADDRESS(ROW()+(-1), COLUMN()+(0), 1)),INDIRECT(ADDRESS(ROW()+(-2), COLUMN()+(0), 1))), 2)</f>
        <v>4.58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v>
      </c>
      <c r="G14" s="12">
        <v>18.91</v>
      </c>
      <c r="H14" s="12">
        <f ca="1">ROUND(INDIRECT(ADDRESS(ROW()+(0), COLUMN()+(-2), 1))*INDIRECT(ADDRESS(ROW()+(0), COLUMN()+(-1), 1)), 2)</f>
        <v>1.89</v>
      </c>
    </row>
    <row r="15" spans="1:8" ht="13.50" thickBot="1" customHeight="1">
      <c r="A15" s="1" t="s">
        <v>23</v>
      </c>
      <c r="B15" s="1"/>
      <c r="C15" s="10" t="s">
        <v>24</v>
      </c>
      <c r="D15" s="10"/>
      <c r="E15" s="1" t="s">
        <v>25</v>
      </c>
      <c r="F15" s="13">
        <v>0.1</v>
      </c>
      <c r="G15" s="14">
        <v>18.17</v>
      </c>
      <c r="H15" s="14">
        <f ca="1">ROUND(INDIRECT(ADDRESS(ROW()+(0), COLUMN()+(-2), 1))*INDIRECT(ADDRESS(ROW()+(0), COLUMN()+(-1), 1)), 2)</f>
        <v>1.82</v>
      </c>
    </row>
    <row r="16" spans="1:8" ht="13.50" thickBot="1" customHeight="1">
      <c r="A16" s="15"/>
      <c r="B16" s="15"/>
      <c r="C16" s="15"/>
      <c r="D16" s="15"/>
      <c r="E16" s="15"/>
      <c r="F16" s="9" t="s">
        <v>26</v>
      </c>
      <c r="G16" s="9"/>
      <c r="H16" s="17">
        <f ca="1">ROUND(SUM(INDIRECT(ADDRESS(ROW()+(-1), COLUMN()+(0), 1)),INDIRECT(ADDRESS(ROW()+(-2), COLUMN()+(0), 1))), 2)</f>
        <v>3.71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8.29</v>
      </c>
      <c r="H18" s="14">
        <f ca="1">ROUND(INDIRECT(ADDRESS(ROW()+(0), COLUMN()+(-2), 1))*INDIRECT(ADDRESS(ROW()+(0), COLUMN()+(-1), 1))/100, 2)</f>
        <v>0.17</v>
      </c>
    </row>
    <row r="19" spans="1:8" ht="13.50" thickBot="1" customHeight="1">
      <c r="A19" s="21" t="s">
        <v>30</v>
      </c>
      <c r="B19" s="21"/>
      <c r="C19" s="22"/>
      <c r="D19" s="22"/>
      <c r="E19" s="23"/>
      <c r="F19" s="24" t="s">
        <v>31</v>
      </c>
      <c r="G19" s="25"/>
      <c r="H19" s="26">
        <f ca="1">ROUND(SUM(INDIRECT(ADDRESS(ROW()+(-1), COLUMN()+(0), 1)),INDIRECT(ADDRESS(ROW()+(-3), COLUMN()+(0), 1)),INDIRECT(ADDRESS(ROW()+(-7), COLUMN()+(0), 1))), 2)</f>
        <v>8.46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