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<sst xmlns="http://schemas.openxmlformats.org/spreadsheetml/2006/main" count="72" uniqueCount="72">
  <si>
    <t xml:space="preserve"/>
  </si>
  <si>
    <t xml:space="preserve">NAS128</t>
  </si>
  <si>
    <t xml:space="preserve">m²</t>
  </si>
  <si>
    <t xml:space="preserve">Zócalo para sistema ETICS "WEBER" de aislamiento térmico por el exterior de fachadas, acabado con baldosas cerámicas.</t>
  </si>
  <si>
    <r>
      <rPr>
        <sz val="8.25"/>
        <color rgb="FF000000"/>
        <rFont val="Arial"/>
        <family val="2"/>
      </rPr>
      <t xml:space="preserve">Zócalo para sistema Webertherm Ceramic Optima Aislone "WEBER", compuesto por: capa de impermeabilización de mortero impermeabilizante flexible, monocomponente, Webertec Imperflex "WEBER", color gris, aplicado en dos capas; panel rígido de poliestireno extruido, Webertherm Placa XPS "WEBER", de color blanco, de 40 mm de espesor, fijado al soporte con mortero polimérico de altas prestaciones reforzado con fibras, Webertherm Base, "WEBER", color gris; capa de regularización de mortero polimérico de altas prestaciones reforzado con fibras, Webertherm Base, "WEBER", color gris, armado con malla de fibra de vidrio antiálcalis, Webertherm 320 "WEBER", de 6x6 mm de luz de malla, 330 g/m² de masa superficial y 0,9 mm de espesor; capa de acabado de baldosas cerámicas de gres esmaltado, 15x15 cm, 8 €/m², colocadas con adhesivo cementoso mejorado de ligantes mixtos, tipo C2 FTE S1, según UNE-EN 12004, de fraguado rápido, con deslizamiento reducido y tiempo abierto ampliado, Weberxerm 859 F "WEBER", de color gris, con doble encolado, rejuntadas con mortero de juntas cementoso mejorado, tipo CG2 W A, con absorción de agua reducida y resistencia elevada a la abrasión, Webercolor Premium "WEBER", color Blanco; capa de impermeabilización de mortero impermeabilizante flexible, monocomponente, Webertec Imperflex "WEBER", color gris, aplicado en dos capas; capa drenante con lámina drenante y filtrante de estructura nodular de polietileno de alta densidad (PEAD/HDPE), con nódulos de 8 mm de altura, resistencia a la compresión 150 kN/m² según UNE-EN ISO 604, capacidad de drenaje 5 l/(s·m) y masa nominal 0,5 kg/m², colocada sobre el aislamiento.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</si>
  <si>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</si>
  <si>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</si>
  <si>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</si>
  <si>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</si>
  <si>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</si>
  <si>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</si>
  <si>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</si>
  <si>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mt28mic040a</t>
  </si>
  <si>
    <t xml:space="preserve">kg</t>
  </si>
  <si>
    <t xml:space="preserve">Mortero impermeabilizante flexible, monocomponente, Webertec Imperflex "WEBER", color gris, compuesto de cementos especiales, áridos, resinas, sales activas y aditivos, paso del agua a contrapresión &lt; 125 cm³/m² a las 24 horas, con certificado de potabilidad, para aplicación en capa fina.</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</si>
  <si>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</si>
  <si>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</si>
  <si>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tipo GP CSIII W2, según UNE-EN 998-1.</t>
  </si>
  <si>
    <t xml:space="preserve">mt16pxw010b</t>
  </si>
  <si>
    <t xml:space="preserve">m²</t>
  </si>
  <si>
    <t xml:space="preserve">Panel rígido de poliestireno extruido, Webertherm Placa XPS "WEBER", de color blanco, de 40 mm de espesor, según UNE-EN 13164, resistencia térmica 1,2 m²K/W, conductividad térmica 0,034 W/(mK), Euroclase E de reacción al fuego.</t>
  </si>
  <si>
    <t xml:space="preserve">mt28maw050j</t>
  </si>
  <si>
    <t xml:space="preserve">m²</t>
  </si>
  <si>
    <t xml:space="preserve">Malla de fibra de vidrio antiálcalis, Webertherm 320 "WEBER", de 6x6 mm de luz de malla, 330 g/m² de masa superficial, 0,9 mm de espesor y de 0,1x25 m, para armar morteros.</t>
  </si>
  <si>
    <t xml:space="preserve">mt09mcw040a</t>
  </si>
  <si>
    <t xml:space="preserve">kg</t>
  </si>
  <si>
    <t xml:space="preserve">Adhesivo cementoso mejorado de ligantes mixtos, tipo C2 FTE S1, según UNE-EN 12004, de fraguado rápido, con deslizamiento reducido y tiempo abierto ampliado, Weberxerm 859 F "WEBER", de color gris, compuesto por una mezcla de cementos especiales, áridos de granulometría seleccionada, resinas sintéticas y aditivos, para la colocación de baldosas cerámicas y material pétreo.</t>
  </si>
  <si>
    <t xml:space="preserve">mt19abe010n800</t>
  </si>
  <si>
    <t xml:space="preserve">m²</t>
  </si>
  <si>
    <t xml:space="preserve">Baldosa cerámica de gres esmaltado, 15x15 cm, 8,00€/m², capacidad de absorción de agua 3%&lt;=E&lt;6%, grupo BIIa, según UNE-EN 14411, resistencia al deslizamiento Rd&lt;=15 según UNE-ENV 12633, resbaladicidad clase 0 según CTE.</t>
  </si>
  <si>
    <t xml:space="preserve">mt09mcw050la</t>
  </si>
  <si>
    <t xml:space="preserve">kg</t>
  </si>
  <si>
    <t xml:space="preserve">Mortero de juntas cementoso mejorado, tipo CG2 W A, según UNE-EN 13888, Webercolor Premium "WEBER", con absorción de agua reducida y resistencia elevada a la abrasión,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apto para todo tipo de baldosas cerámicas, piedras naturales y terrazo, para juntas de hasta 15 mm.</t>
  </si>
  <si>
    <t xml:space="preserve">mt14gdo010a</t>
  </si>
  <si>
    <t xml:space="preserve">m²</t>
  </si>
  <si>
    <t xml:space="preserve">Lámina drenante y filtrante de estructura nodular de polietileno de alta densidad (PEAD/HDPE), con nódulos de 8 mm de altura, resistencia a la compresión 150 kN/m² según UNE-EN ISO 604, capacidad de drenaje 5 l/(s·m) y masa nominal 0,5 kg/m².</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</si>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</sst>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65" customWidth="1"/>
    <col min="5" max="5" width="69.3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4.5</v>
      </c>
      <c r="H10" s="11"/>
      <c r="I10" s="12">
        <v>4.2</v>
      </c>
      <c r="J10" s="12">
        <f ca="1">ROUND(INDIRECT(ADDRESS(ROW()+(0), COLUMN()+(-3), 1))*INDIRECT(ADDRESS(ROW()+(0), COLUMN()+(-1), 1)), 2)</f>
        <v>18.9</v>
      </c>
    </row>
    <row r="11" spans="1:10" ht="55.50" thickBot="1" customHeight="1">
      <c r="A11" s="1" t="s">
        <v>15</v>
      </c>
      <c r="B11" s="1"/>
      <c r="C11" s="1"/>
      <c r="D11" s="10" t="s">
        <v>16</v>
      </c>
      <c r="E11" s="1" t="s">
        <v>17</v>
      </c>
      <c r="F11" s="1"/>
      <c r="G11" s="11">
        <v>9.75</v>
      </c>
      <c r="H11" s="11"/>
      <c r="I11" s="12">
        <v>0.84</v>
      </c>
      <c r="J11" s="12">
        <f ca="1">ROUND(INDIRECT(ADDRESS(ROW()+(0), COLUMN()+(-3), 1))*INDIRECT(ADDRESS(ROW()+(0), COLUMN()+(-1), 1)), 2)</f>
        <v>8.19</v>
      </c>
    </row>
    <row r="12" spans="1:10" ht="34.50" thickBot="1" customHeight="1">
      <c r="A12" s="1" t="s">
        <v>18</v>
      </c>
      <c r="B12" s="1"/>
      <c r="C12" s="1"/>
      <c r="D12" s="10" t="s">
        <v>19</v>
      </c>
      <c r="E12" s="1" t="s">
        <v>20</v>
      </c>
      <c r="F12" s="1"/>
      <c r="G12" s="11">
        <v>1.05</v>
      </c>
      <c r="H12" s="11"/>
      <c r="I12" s="12">
        <v>10.12</v>
      </c>
      <c r="J12" s="12">
        <f ca="1">ROUND(INDIRECT(ADDRESS(ROW()+(0), COLUMN()+(-3), 1))*INDIRECT(ADDRESS(ROW()+(0), COLUMN()+(-1), 1)), 2)</f>
        <v>10.63</v>
      </c>
    </row>
    <row r="13" spans="1:10" ht="34.50" thickBot="1" customHeight="1">
      <c r="A13" s="1" t="s">
        <v>21</v>
      </c>
      <c r="B13" s="1"/>
      <c r="C13" s="1"/>
      <c r="D13" s="10" t="s">
        <v>22</v>
      </c>
      <c r="E13" s="1" t="s">
        <v>23</v>
      </c>
      <c r="F13" s="1"/>
      <c r="G13" s="11">
        <v>0.55</v>
      </c>
      <c r="H13" s="11"/>
      <c r="I13" s="12">
        <v>3.81</v>
      </c>
      <c r="J13" s="12">
        <f ca="1">ROUND(INDIRECT(ADDRESS(ROW()+(0), COLUMN()+(-3), 1))*INDIRECT(ADDRESS(ROW()+(0), COLUMN()+(-1), 1)), 2)</f>
        <v>2.1</v>
      </c>
    </row>
    <row r="14" spans="1:10" ht="55.50" thickBot="1" customHeight="1">
      <c r="A14" s="1" t="s">
        <v>24</v>
      </c>
      <c r="B14" s="1"/>
      <c r="C14" s="1"/>
      <c r="D14" s="10" t="s">
        <v>25</v>
      </c>
      <c r="E14" s="1" t="s">
        <v>26</v>
      </c>
      <c r="F14" s="1"/>
      <c r="G14" s="11">
        <v>3</v>
      </c>
      <c r="H14" s="11"/>
      <c r="I14" s="12">
        <v>0.78</v>
      </c>
      <c r="J14" s="12">
        <f ca="1">ROUND(INDIRECT(ADDRESS(ROW()+(0), COLUMN()+(-3), 1))*INDIRECT(ADDRESS(ROW()+(0), COLUMN()+(-1), 1)), 2)</f>
        <v>2.34</v>
      </c>
    </row>
    <row r="15" spans="1:10" ht="34.50" thickBot="1" customHeight="1">
      <c r="A15" s="1" t="s">
        <v>27</v>
      </c>
      <c r="B15" s="1"/>
      <c r="C15" s="1"/>
      <c r="D15" s="10" t="s">
        <v>28</v>
      </c>
      <c r="E15" s="1" t="s">
        <v>29</v>
      </c>
      <c r="F15" s="1"/>
      <c r="G15" s="11">
        <v>0.525</v>
      </c>
      <c r="H15" s="11"/>
      <c r="I15" s="12">
        <v>8</v>
      </c>
      <c r="J15" s="12">
        <f ca="1">ROUND(INDIRECT(ADDRESS(ROW()+(0), COLUMN()+(-3), 1))*INDIRECT(ADDRESS(ROW()+(0), COLUMN()+(-1), 1)), 2)</f>
        <v>4.2</v>
      </c>
    </row>
    <row r="16" spans="1:10" ht="97.50" thickBot="1" customHeight="1">
      <c r="A16" s="1" t="s">
        <v>30</v>
      </c>
      <c r="B16" s="1"/>
      <c r="C16" s="1"/>
      <c r="D16" s="10" t="s">
        <v>31</v>
      </c>
      <c r="E16" s="1" t="s">
        <v>32</v>
      </c>
      <c r="F16" s="1"/>
      <c r="G16" s="11">
        <v>0.4</v>
      </c>
      <c r="H16" s="11"/>
      <c r="I16" s="12">
        <v>2.15</v>
      </c>
      <c r="J16" s="12">
        <f ca="1">ROUND(INDIRECT(ADDRESS(ROW()+(0), COLUMN()+(-3), 1))*INDIRECT(ADDRESS(ROW()+(0), COLUMN()+(-1), 1)), 2)</f>
        <v>0.86</v>
      </c>
    </row>
    <row r="17" spans="1:10" ht="34.50" thickBot="1" customHeight="1">
      <c r="A17" s="1" t="s">
        <v>33</v>
      </c>
      <c r="B17" s="1"/>
      <c r="C17" s="1"/>
      <c r="D17" s="10" t="s">
        <v>34</v>
      </c>
      <c r="E17" s="1" t="s">
        <v>35</v>
      </c>
      <c r="F17" s="1"/>
      <c r="G17" s="13">
        <v>0.2</v>
      </c>
      <c r="H17" s="13"/>
      <c r="I17" s="14">
        <v>1.51</v>
      </c>
      <c r="J17" s="14">
        <f ca="1">ROUND(INDIRECT(ADDRESS(ROW()+(0), COLUMN()+(-3), 1))*INDIRECT(ADDRESS(ROW()+(0), COLUMN()+(-1), 1)), 2)</f>
        <v>0.3</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47.52</v>
      </c>
    </row>
    <row r="19" spans="1:10" ht="13.50" thickBot="1" customHeight="1">
      <c r="A19" s="15">
        <v>2</v>
      </c>
      <c r="B19" s="15"/>
      <c r="C19" s="15"/>
      <c r="D19" s="15"/>
      <c r="E19" s="18" t="s">
        <v>37</v>
      </c>
      <c r="F19" s="18"/>
      <c r="G19" s="18"/>
      <c r="H19" s="18"/>
      <c r="I19" s="15"/>
      <c r="J19" s="15"/>
    </row>
    <row r="20" spans="1:10" ht="13.50" thickBot="1" customHeight="1">
      <c r="A20" s="1" t="s">
        <v>38</v>
      </c>
      <c r="B20" s="1"/>
      <c r="C20" s="1"/>
      <c r="D20" s="10" t="s">
        <v>39</v>
      </c>
      <c r="E20" s="1" t="s">
        <v>40</v>
      </c>
      <c r="F20" s="1"/>
      <c r="G20" s="11">
        <v>0.1</v>
      </c>
      <c r="H20" s="11"/>
      <c r="I20" s="12">
        <v>19.48</v>
      </c>
      <c r="J20" s="12">
        <f ca="1">ROUND(INDIRECT(ADDRESS(ROW()+(0), COLUMN()+(-3), 1))*INDIRECT(ADDRESS(ROW()+(0), COLUMN()+(-1), 1)), 2)</f>
        <v>1.95</v>
      </c>
    </row>
    <row r="21" spans="1:10" ht="13.50" thickBot="1" customHeight="1">
      <c r="A21" s="1" t="s">
        <v>41</v>
      </c>
      <c r="B21" s="1"/>
      <c r="C21" s="1"/>
      <c r="D21" s="10" t="s">
        <v>42</v>
      </c>
      <c r="E21" s="1" t="s">
        <v>43</v>
      </c>
      <c r="F21" s="1"/>
      <c r="G21" s="11">
        <v>0.1</v>
      </c>
      <c r="H21" s="11"/>
      <c r="I21" s="12">
        <v>18.17</v>
      </c>
      <c r="J21" s="12">
        <f ca="1">ROUND(INDIRECT(ADDRESS(ROW()+(0), COLUMN()+(-3), 1))*INDIRECT(ADDRESS(ROW()+(0), COLUMN()+(-1), 1)), 2)</f>
        <v>1.82</v>
      </c>
    </row>
    <row r="22" spans="1:10" ht="13.50" thickBot="1" customHeight="1">
      <c r="A22" s="1" t="s">
        <v>44</v>
      </c>
      <c r="B22" s="1"/>
      <c r="C22" s="1"/>
      <c r="D22" s="10" t="s">
        <v>45</v>
      </c>
      <c r="E22" s="1" t="s">
        <v>46</v>
      </c>
      <c r="F22" s="1"/>
      <c r="G22" s="11">
        <v>0.301</v>
      </c>
      <c r="H22" s="11"/>
      <c r="I22" s="12">
        <v>18.91</v>
      </c>
      <c r="J22" s="12">
        <f ca="1">ROUND(INDIRECT(ADDRESS(ROW()+(0), COLUMN()+(-3), 1))*INDIRECT(ADDRESS(ROW()+(0), COLUMN()+(-1), 1)), 2)</f>
        <v>5.69</v>
      </c>
    </row>
    <row r="23" spans="1:10" ht="13.50" thickBot="1" customHeight="1">
      <c r="A23" s="1" t="s">
        <v>47</v>
      </c>
      <c r="B23" s="1"/>
      <c r="C23" s="1"/>
      <c r="D23" s="10" t="s">
        <v>48</v>
      </c>
      <c r="E23" s="1" t="s">
        <v>49</v>
      </c>
      <c r="F23" s="1"/>
      <c r="G23" s="11">
        <v>0.301</v>
      </c>
      <c r="H23" s="11"/>
      <c r="I23" s="12">
        <v>18.17</v>
      </c>
      <c r="J23" s="12">
        <f ca="1">ROUND(INDIRECT(ADDRESS(ROW()+(0), COLUMN()+(-3), 1))*INDIRECT(ADDRESS(ROW()+(0), COLUMN()+(-1), 1)), 2)</f>
        <v>5.47</v>
      </c>
    </row>
    <row r="24" spans="1:10" ht="13.50" thickBot="1" customHeight="1">
      <c r="A24" s="1" t="s">
        <v>50</v>
      </c>
      <c r="B24" s="1"/>
      <c r="C24" s="1"/>
      <c r="D24" s="10" t="s">
        <v>51</v>
      </c>
      <c r="E24" s="1" t="s">
        <v>52</v>
      </c>
      <c r="F24" s="1"/>
      <c r="G24" s="11">
        <v>0.1</v>
      </c>
      <c r="H24" s="11"/>
      <c r="I24" s="12">
        <v>18.91</v>
      </c>
      <c r="J24" s="12">
        <f ca="1">ROUND(INDIRECT(ADDRESS(ROW()+(0), COLUMN()+(-3), 1))*INDIRECT(ADDRESS(ROW()+(0), COLUMN()+(-1), 1)), 2)</f>
        <v>1.89</v>
      </c>
    </row>
    <row r="25" spans="1:10" ht="13.50" thickBot="1" customHeight="1">
      <c r="A25" s="1" t="s">
        <v>53</v>
      </c>
      <c r="B25" s="1"/>
      <c r="C25" s="1"/>
      <c r="D25" s="10" t="s">
        <v>54</v>
      </c>
      <c r="E25" s="1" t="s">
        <v>55</v>
      </c>
      <c r="F25" s="1"/>
      <c r="G25" s="13">
        <v>0.1</v>
      </c>
      <c r="H25" s="13"/>
      <c r="I25" s="14">
        <v>18.17</v>
      </c>
      <c r="J25" s="14">
        <f ca="1">ROUND(INDIRECT(ADDRESS(ROW()+(0), COLUMN()+(-3), 1))*INDIRECT(ADDRESS(ROW()+(0), COLUMN()+(-1), 1)), 2)</f>
        <v>1.82</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1)),INDIRECT(ADDRESS(ROW()+(-5), COLUMN()+(0), 1)),INDIRECT(ADDRESS(ROW()+(-6), COLUMN()+(0), 1))), 2)</f>
        <v>18.64</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1)),INDIRECT(ADDRESS(ROW()+(-10), COLUMN()+(1), 1))), 2)</f>
        <v>66.16</v>
      </c>
      <c r="J28" s="14">
        <f ca="1">ROUND(INDIRECT(ADDRESS(ROW()+(0), COLUMN()+(-3), 1))*INDIRECT(ADDRESS(ROW()+(0), COLUMN()+(-1), 1))/100, 2)</f>
        <v>1.32</v>
      </c>
    </row>
    <row r="29" spans="1:10" ht="13.50" thickBot="1" customHeight="1">
      <c r="A29" s="8"/>
      <c r="B29" s="8"/>
      <c r="C29" s="8"/>
      <c r="D29" s="8"/>
      <c r="E29" s="8"/>
      <c r="F29" s="8"/>
      <c r="G29" s="21" t="s">
        <v>60</v>
      </c>
      <c r="H29" s="21"/>
      <c r="I29" s="21"/>
      <c r="J29" s="22">
        <f ca="1">ROUND(SUM(INDIRECT(ADDRESS(ROW()+(-1), COLUMN()+(0), 1)),INDIRECT(ADDRESS(ROW()+(-3), COLUMN()+(0), 1)),INDIRECT(ADDRESS(ROW()+(-11), COLUMN()+(0), 1))), 2)</f>
        <v>67.48</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162011</v>
      </c>
      <c r="G33" s="25"/>
      <c r="H33" s="25">
        <v>162012</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9" spans="1:1" ht="33.75" thickBot="1" customHeight="1">
      <c r="A39" s="1" t="s">
        <v>69</v>
      </c>
      <c r="B39" s="1"/>
      <c r="C39" s="1"/>
      <c r="D39" s="1"/>
      <c r="E39" s="1"/>
      <c r="F39" s="1"/>
      <c r="G39" s="1"/>
      <c r="H39" s="1"/>
      <c r="I39" s="1"/>
      <c r="J39" s="1"/>
    </row>
    <row r="40" spans="1:1" ht="33.75" thickBot="1" customHeight="1">
      <c r="A40" s="1" t="s">
        <v>70</v>
      </c>
      <c r="B40" s="1"/>
      <c r="C40" s="1"/>
      <c r="D40" s="1"/>
      <c r="E40" s="1"/>
      <c r="F40" s="1"/>
      <c r="G40" s="1"/>
      <c r="H40" s="1"/>
      <c r="I40" s="1"/>
      <c r="J40" s="1"/>
    </row>
    <row r="41" spans="1:1" ht="33.75" thickBot="1" customHeight="1">
      <c r="A41" s="1" t="s">
        <v>71</v>
      </c>
      <c r="B41" s="1"/>
      <c r="C41" s="1"/>
      <c r="D41" s="1"/>
      <c r="E41" s="1"/>
      <c r="F41" s="1"/>
      <c r="G41" s="1"/>
      <c r="H41" s="1"/>
      <c r="I41" s="1"/>
      <c r="J41" s="1"/>
    </row>
  </sheetData>
  <mergeCells count="8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9:J39"/>
    <mergeCell ref="A40:J40"/>
    <mergeCell ref="A41:J41"/>
  </mergeCells>
  <pageMargins left="0.147638" right="0.147638" top="0.206693" bottom="0.206693" header="0.0" footer="0.0"/>
  <pageSetup paperSize="9" orientation="portrait"/>
  <rowBreaks count="0" manualBreakCount="0">
    </rowBreaks>
</worksheet>
</file>