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<sst xmlns="http://schemas.openxmlformats.org/spreadsheetml/2006/main" count="57" uniqueCount="57">
  <si>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</si>
  <si>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</si>
  <si>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</si>
  <si>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</si>
  <si>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</si>
  <si>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</si>
  <si>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</si>
  <si>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</si>
  <si>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</si>
  <si>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</si>
  <si>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</si>
  <si>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</si>
  <si>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</si>
  <si>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</si>
  <si>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</si>
  <si>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mt15bas030b</t>
  </si>
  <si>
    <t xml:space="preserve">Ud</t>
  </si>
  <si>
    <t xml:space="preserve">Cartucho de masilla elastómera monocomponente a base de poliuretano, de color blanco, de 600 ml, tipo F-25 HM según UNE-EN ISO 11600, muy adherente, con elevadas propiedades elásticas, resistente al envejecimiento y a los rayos UV.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</si>
  <si>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</si>
  <si>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</si>
  <si>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</si>
  <si>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</si>
  <si>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</si>
  <si>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</si>
  <si>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</si>
  <si>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</si>
  <si>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</si>
  <si>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mt13blw110b</t>
  </si>
  <si>
    <t xml:space="preserve">Ud</t>
  </si>
  <si>
    <t xml:space="preserve">Aerosol de 750 cm³ de espuma de poliuretano, de 25 kg/m³ de densidad, 150% de expansión, 18 N/cm² de resistencia a tracción y 20 N/cm² de resistencia a flexión, conductividad térmica 0,04 W/(mK), estable de -40°C a 100°C; para aplicar con cánula; según UNE-EN 13165.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</si>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</sst>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4.40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0.283000</v>
      </c>
      <c r="G10" s="10"/>
      <c r="H10" s="11">
        <v>0.160000</v>
      </c>
      <c r="I10" s="11">
        <f ca="1">ROUND(INDIRECT(ADDRESS(ROW()+(0), COLUMN()+(-3), 1))*INDIRECT(ADDRESS(ROW()+(0), COLUMN()+(-1), 1)), 2)</f>
        <v>0.050000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0.071000</v>
      </c>
      <c r="G11" s="10"/>
      <c r="H11" s="11">
        <v>6.040000</v>
      </c>
      <c r="I11" s="11">
        <f ca="1">ROUND(INDIRECT(ADDRESS(ROW()+(0), COLUMN()+(-3), 1))*INDIRECT(ADDRESS(ROW()+(0), COLUMN()+(-1), 1)), 2)</f>
        <v>0.430000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0.500000</v>
      </c>
      <c r="G12" s="10"/>
      <c r="H12" s="11">
        <v>1.950000</v>
      </c>
      <c r="I12" s="11">
        <f ca="1">ROUND(INDIRECT(ADDRESS(ROW()+(0), COLUMN()+(-3), 1))*INDIRECT(ADDRESS(ROW()+(0), COLUMN()+(-1), 1)), 2)</f>
        <v>0.980000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0.006000</v>
      </c>
      <c r="G13" s="10"/>
      <c r="H13" s="11">
        <v>1.500000</v>
      </c>
      <c r="I13" s="11">
        <f ca="1">ROUND(INDIRECT(ADDRESS(ROW()+(0), COLUMN()+(-3), 1))*INDIRECT(ADDRESS(ROW()+(0), COLUMN()+(-1), 1)), 2)</f>
        <v>0.010000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0.006000</v>
      </c>
      <c r="G14" s="10"/>
      <c r="H14" s="11">
        <v>38.050000</v>
      </c>
      <c r="I14" s="11">
        <f ca="1">ROUND(INDIRECT(ADDRESS(ROW()+(0), COLUMN()+(-3), 1))*INDIRECT(ADDRESS(ROW()+(0), COLUMN()+(-1), 1)), 2)</f>
        <v>0.230000</v>
      </c>
    </row>
    <row r="15" spans="1:9" ht="55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2">
        <v>0.320000</v>
      </c>
      <c r="G15" s="12"/>
      <c r="H15" s="13">
        <v>9.200000</v>
      </c>
      <c r="I15" s="13">
        <f ca="1">ROUND(INDIRECT(ADDRESS(ROW()+(0), COLUMN()+(-3), 1))*INDIRECT(ADDRESS(ROW()+(0), COLUMN()+(-1), 1)), 2)</f>
        <v>2.940000</v>
      </c>
    </row>
    <row r="16" spans="1:9" ht="13.50" thickBot="1" customHeight="1">
      <c r="A16" s="14"/>
      <c r="B16" s="14"/>
      <c r="C16" s="14"/>
      <c r="D16" s="14"/>
      <c r="E16" s="14"/>
      <c r="F16" s="8" t="s">
        <v>30</v>
      </c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4.640000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0">
        <v>0.101000</v>
      </c>
      <c r="G18" s="10"/>
      <c r="H18" s="11">
        <v>17.640000</v>
      </c>
      <c r="I18" s="11">
        <f ca="1">ROUND(INDIRECT(ADDRESS(ROW()+(0), COLUMN()+(-3), 1))*INDIRECT(ADDRESS(ROW()+(0), COLUMN()+(-1), 1)), 2)</f>
        <v>1.780000</v>
      </c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2">
        <v>0.101000</v>
      </c>
      <c r="G19" s="12"/>
      <c r="H19" s="13">
        <v>16.860000</v>
      </c>
      <c r="I19" s="13">
        <f ca="1">ROUND(INDIRECT(ADDRESS(ROW()+(0), COLUMN()+(-3), 1))*INDIRECT(ADDRESS(ROW()+(0), COLUMN()+(-1), 1)), 2)</f>
        <v>1.700000</v>
      </c>
    </row>
    <row r="20" spans="1:9" ht="13.50" thickBot="1" customHeight="1">
      <c r="A20" s="14"/>
      <c r="B20" s="14"/>
      <c r="C20" s="14"/>
      <c r="D20" s="14"/>
      <c r="E20" s="14"/>
      <c r="F20" s="8" t="s">
        <v>38</v>
      </c>
      <c r="G20" s="8"/>
      <c r="H20" s="8"/>
      <c r="I20" s="16">
        <f ca="1">ROUND(SUM(INDIRECT(ADDRESS(ROW()+(-1), COLUMN()+(0), 1)),INDIRECT(ADDRESS(ROW()+(-2), COLUMN()+(0), 1))), 2)</f>
        <v>3.480000</v>
      </c>
    </row>
    <row r="21" spans="1:9" ht="13.50" thickBot="1" customHeight="1">
      <c r="A21" s="14">
        <v>3.000000</v>
      </c>
      <c r="B21" s="14"/>
      <c r="C21" s="14"/>
      <c r="D21" s="17" t="s">
        <v>39</v>
      </c>
      <c r="E21" s="17"/>
      <c r="F21" s="17"/>
      <c r="G21" s="17"/>
      <c r="H21" s="14"/>
      <c r="I21" s="14"/>
    </row>
    <row r="22" spans="1:9" ht="13.50" thickBot="1" customHeight="1">
      <c r="A22" s="18"/>
      <c r="B22" s="18"/>
      <c r="C22" s="19" t="s">
        <v>40</v>
      </c>
      <c r="D22" s="18" t="s">
        <v>41</v>
      </c>
      <c r="E22" s="18"/>
      <c r="F22" s="12">
        <v>2.000000</v>
      </c>
      <c r="G22" s="12"/>
      <c r="H22" s="13">
        <f ca="1">ROUND(SUM(INDIRECT(ADDRESS(ROW()+(-2), COLUMN()+(1), 1)),INDIRECT(ADDRESS(ROW()+(-6), COLUMN()+(1), 1))), 2)</f>
        <v>8.120000</v>
      </c>
      <c r="I22" s="13">
        <f ca="1">ROUND(INDIRECT(ADDRESS(ROW()+(0), COLUMN()+(-3), 1))*INDIRECT(ADDRESS(ROW()+(0), COLUMN()+(-1), 1))/100, 2)</f>
        <v>0.160000</v>
      </c>
    </row>
    <row r="23" spans="1:9" ht="13.50" thickBot="1" customHeight="1">
      <c r="A23" s="20" t="s">
        <v>42</v>
      </c>
      <c r="B23" s="20"/>
      <c r="C23" s="21"/>
      <c r="D23" s="22"/>
      <c r="E23" s="22"/>
      <c r="F23" s="23" t="s">
        <v>43</v>
      </c>
      <c r="G23" s="23"/>
      <c r="H23" s="24"/>
      <c r="I23" s="25">
        <f ca="1">ROUND(SUM(INDIRECT(ADDRESS(ROW()+(-1), COLUMN()+(0), 1)),INDIRECT(ADDRESS(ROW()+(-3), COLUMN()+(0), 1)),INDIRECT(ADDRESS(ROW()+(-7), COLUMN()+(0), 1))), 2)</f>
        <v>8.280000</v>
      </c>
    </row>
    <row r="26" spans="1:9" ht="13.50" thickBot="1" customHeight="1">
      <c r="A26" s="26" t="s">
        <v>44</v>
      </c>
      <c r="B26" s="26"/>
      <c r="C26" s="26"/>
      <c r="D26" s="26"/>
      <c r="E26" s="26" t="s">
        <v>45</v>
      </c>
      <c r="F26" s="26"/>
      <c r="G26" s="26" t="s">
        <v>46</v>
      </c>
      <c r="H26" s="26"/>
      <c r="I26" s="26" t="s">
        <v>47</v>
      </c>
    </row>
    <row r="27" spans="1:9" ht="13.50" thickBot="1" customHeight="1">
      <c r="A27" s="27" t="s">
        <v>48</v>
      </c>
      <c r="B27" s="27"/>
      <c r="C27" s="27"/>
      <c r="D27" s="27"/>
      <c r="E27" s="28">
        <v>162011.000000</v>
      </c>
      <c r="F27" s="28"/>
      <c r="G27" s="28">
        <v>162012.000000</v>
      </c>
      <c r="H27" s="28"/>
      <c r="I27" s="28" t="s">
        <v>49</v>
      </c>
    </row>
    <row r="28" spans="1:9" ht="13.50" thickBot="1" customHeight="1">
      <c r="A28" s="29" t="s">
        <v>50</v>
      </c>
      <c r="B28" s="29"/>
      <c r="C28" s="29"/>
      <c r="D28" s="29"/>
      <c r="E28" s="30"/>
      <c r="F28" s="30"/>
      <c r="G28" s="30"/>
      <c r="H28" s="30"/>
      <c r="I28" s="30"/>
    </row>
    <row r="29" spans="1:9" ht="13.50" thickBot="1" customHeight="1">
      <c r="A29" s="27" t="s">
        <v>51</v>
      </c>
      <c r="B29" s="27"/>
      <c r="C29" s="27"/>
      <c r="D29" s="27"/>
      <c r="E29" s="28">
        <v>1072015.000000</v>
      </c>
      <c r="F29" s="28"/>
      <c r="G29" s="28">
        <v>1072016.000000</v>
      </c>
      <c r="H29" s="28"/>
      <c r="I29" s="28" t="s">
        <v>52</v>
      </c>
    </row>
    <row r="30" spans="1:9" ht="24.00" thickBot="1" customHeight="1">
      <c r="A30" s="29" t="s">
        <v>53</v>
      </c>
      <c r="B30" s="29"/>
      <c r="C30" s="29"/>
      <c r="D30" s="29"/>
      <c r="E30" s="30"/>
      <c r="F30" s="30"/>
      <c r="G30" s="30"/>
      <c r="H30" s="30"/>
      <c r="I30" s="30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