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<sst xmlns="http://schemas.openxmlformats.org/spreadsheetml/2006/main" count="53" uniqueCount="53">
  <si>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</si>
  <si>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NIR030</t>
  </si>
  <si>
    <t xml:space="preserve">m²</t>
  </si>
  <si>
    <t xml:space="preserve">Sistema Schlüter-KERDI-BOARD "SCHLUTER SYSTEMS" de impermeabilización con panel soporte para la colocación de revestimiento cerámico o de piedra natural.</t>
  </si>
  <si>
    <r>
      <rPr>
        <sz val="8.25"/>
        <color rgb="FF000000"/>
        <rFont val="Arial"/>
        <family val="2"/>
      </rPr>
      <t xml:space="preserve">Impermeabilización realizada mediante el sistema Schlüter-KERDI-BOARD "SCHLUTER SYSTEMS", formado por </t>
    </r>
    <r>
      <rPr>
        <b/>
        <sz val="8.25"/>
        <color rgb="FF000000"/>
        <rFont val="Arial"/>
        <family val="2"/>
      </rPr>
      <t xml:space="preserve">panel de espuma rígida extruida, Schlüter-KERDI-BOARD "SCHLUTER SYSTEMS", de 2600 mm de longitud y 5 mm de espesor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con adhesivo cementoso en capa fina extendido con llana dentada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</si>
  <si>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</si>
  <si>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</si>
  <si>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</si>
  <si>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</si>
  <si>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</si>
  <si>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</si>
  <si>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</si>
  <si>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mt09mcr021g</t>
  </si>
  <si>
    <t xml:space="preserve">kg</t>
  </si>
  <si>
    <t xml:space="preserve">Adhesivo cementoso normal, C1 según UNE-EN 12004, color gris.</t>
  </si>
  <si>
    <t xml:space="preserve">mt15res400a</t>
  </si>
  <si>
    <t xml:space="preserve">m²</t>
  </si>
  <si>
    <t xml:space="preserve">Panel de espuma rígida extruida, Schlüter-KERDI-BOARD "SCHLUTER SYSTEMS", de 2600 mm de longitud, 625 mm de anchura y 5 mm de espesor, revestido por ambas caras con una capa de refuerzo especial sin cemento y un geotextil.</t>
  </si>
  <si>
    <t xml:space="preserve">mt15res060e</t>
  </si>
  <si>
    <t xml:space="preserve">kg</t>
  </si>
  <si>
    <t xml:space="preserve">Adhesivo bicomponente, Schlüter-KERDI-COLL "SCHLÜTER-SYSTEMS", a base de una dispersión acrílica sin disolventes y polvo de cemento, para el sellado de juntas.</t>
  </si>
  <si>
    <t xml:space="preserve">mt15res020ob</t>
  </si>
  <si>
    <t xml:space="preserve">m</t>
  </si>
  <si>
    <t xml:space="preserve">Banda de sellado, Schlüter-KERDI-KEBA 100/125 "SCHLÜTER-SYSTEMS", de 125 mm de anchura y 0,1 mm de espesor, para lámina impermeabilizante flexible de polietileno, con ambas caras revestidas de geotextil no tejido, suministrada en rollos de 30 m de longitud.</t>
  </si>
  <si>
    <t xml:space="preserve">mt15res050a</t>
  </si>
  <si>
    <t xml:space="preserve">Ud</t>
  </si>
  <si>
    <t xml:space="preserve">Pieza para la resolución de encuentros de tuberías pasantes de 25 mm de diámetro en tratamientos impermeabilizantes, Schlüter-KERDI-KM "SCHLÜTER-SYSTEMS".</t>
  </si>
  <si>
    <t xml:space="preserve">mt15res070a</t>
  </si>
  <si>
    <t xml:space="preserve">Ud</t>
  </si>
  <si>
    <t xml:space="preserve">Cartucho de masilla adhesiva elástica monocomponente, Schlüter-KERDI-FIX "SCHLÜTER-SYSTEMS", a base de polímeros híbridos neutros (MS), de 290 ml, color gris o blanco acabado brillante.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</si>
  <si>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</si>
  <si>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</si>
  <si>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</si>
  <si>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</si>
  <si>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1ª montador de prefabricados interiores.</t>
  </si>
  <si>
    <t xml:space="preserve">mo100</t>
  </si>
  <si>
    <t xml:space="preserve">h</t>
  </si>
  <si>
    <t xml:space="preserve">Ayudante montador de prefabricados interiores.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</si>
  <si>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</si>
  <si>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</si>
  <si>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</si>
  <si>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</si>
  <si>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0,92€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</si>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</sst>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09" customWidth="1"/>
    <col min="2" max="2" width="6.80" customWidth="1"/>
    <col min="3" max="3" width="0.85" customWidth="1"/>
    <col min="4" max="4" width="18.02" customWidth="1"/>
    <col min="5" max="5" width="35.02" customWidth="1"/>
    <col min="6" max="6" width="1.19" customWidth="1"/>
    <col min="7" max="7" width="3.23" customWidth="1"/>
    <col min="8" max="8" width="8.16" customWidth="1"/>
    <col min="9" max="9" width="1.53" customWidth="1"/>
    <col min="10" max="10" width="4.42" customWidth="1"/>
    <col min="11" max="11" width="6.46" customWidth="1"/>
    <col min="12" max="12" width="3.40" customWidth="1"/>
    <col min="13" max="13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66.00" thickBot="1" customHeight="1">
      <c r="A3" s="3" t="s">
        <v>1</v>
      </c>
      <c r="B3" s="3"/>
      <c r="C3" s="4" t="s">
        <v>2</v>
      </c>
      <c r="D3" s="4"/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66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7"/>
      <c r="L4" s="8"/>
      <c r="M4" s="8"/>
    </row>
    <row r="7" spans="1:13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9"/>
      <c r="G7" s="9"/>
      <c r="H7" s="10" t="s">
        <v>8</v>
      </c>
      <c r="I7" s="10"/>
      <c r="J7" s="10"/>
      <c r="K7" s="10" t="s">
        <v>9</v>
      </c>
      <c r="L7" s="10"/>
      <c r="M7" s="10" t="s">
        <v>10</v>
      </c>
    </row>
    <row r="8" spans="1:13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2"/>
      <c r="I8" s="12"/>
      <c r="J8" s="12"/>
      <c r="K8" s="11"/>
      <c r="L8" s="11"/>
      <c r="M8" s="11"/>
    </row>
    <row r="9" spans="1:13" ht="13.50" thickBot="1" customHeight="1">
      <c r="A9" s="1" t="s">
        <v>12</v>
      </c>
      <c r="B9" s="13" t="s">
        <v>13</v>
      </c>
      <c r="C9" s="13"/>
      <c r="D9" s="1" t="s">
        <v>14</v>
      </c>
      <c r="E9" s="1"/>
      <c r="F9" s="1"/>
      <c r="G9" s="1"/>
      <c r="H9" s="14">
        <v>3.000000</v>
      </c>
      <c r="I9" s="14"/>
      <c r="J9" s="14"/>
      <c r="K9" s="15">
        <v>0.350000</v>
      </c>
      <c r="L9" s="15"/>
      <c r="M9" s="15">
        <f ca="1">ROUND(INDIRECT(ADDRESS(ROW()+(0), COLUMN()+(-5), 1))*INDIRECT(ADDRESS(ROW()+(0), COLUMN()+(-2), 1)), 2)</f>
        <v>1.050000</v>
      </c>
    </row>
    <row r="10" spans="1:13" ht="45.0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"/>
      <c r="G10" s="1"/>
      <c r="H10" s="14">
        <v>1.050000</v>
      </c>
      <c r="I10" s="14"/>
      <c r="J10" s="14"/>
      <c r="K10" s="15">
        <v>28.310000</v>
      </c>
      <c r="L10" s="15"/>
      <c r="M10" s="15">
        <f ca="1">ROUND(INDIRECT(ADDRESS(ROW()+(0), COLUMN()+(-5), 1))*INDIRECT(ADDRESS(ROW()+(0), COLUMN()+(-2), 1)), 2)</f>
        <v>29.730000</v>
      </c>
    </row>
    <row r="11" spans="1:13" ht="34.5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"/>
      <c r="G11" s="1"/>
      <c r="H11" s="14">
        <v>0.300000</v>
      </c>
      <c r="I11" s="14"/>
      <c r="J11" s="14"/>
      <c r="K11" s="15">
        <v>8.520000</v>
      </c>
      <c r="L11" s="15"/>
      <c r="M11" s="15">
        <f ca="1">ROUND(INDIRECT(ADDRESS(ROW()+(0), COLUMN()+(-5), 1))*INDIRECT(ADDRESS(ROW()+(0), COLUMN()+(-2), 1)), 2)</f>
        <v>2.560000</v>
      </c>
    </row>
    <row r="12" spans="1:13" ht="55.50" thickBot="1" customHeight="1">
      <c r="A12" s="1" t="s">
        <v>21</v>
      </c>
      <c r="B12" s="13" t="s">
        <v>22</v>
      </c>
      <c r="C12" s="13"/>
      <c r="D12" s="1" t="s">
        <v>23</v>
      </c>
      <c r="E12" s="1"/>
      <c r="F12" s="1"/>
      <c r="G12" s="1"/>
      <c r="H12" s="14">
        <v>1.200000</v>
      </c>
      <c r="I12" s="14"/>
      <c r="J12" s="14"/>
      <c r="K12" s="15">
        <v>3.180000</v>
      </c>
      <c r="L12" s="15"/>
      <c r="M12" s="15">
        <f ca="1">ROUND(INDIRECT(ADDRESS(ROW()+(0), COLUMN()+(-5), 1))*INDIRECT(ADDRESS(ROW()+(0), COLUMN()+(-2), 1)), 2)</f>
        <v>3.820000</v>
      </c>
    </row>
    <row r="13" spans="1:13" ht="34.50" thickBot="1" customHeight="1">
      <c r="A13" s="1" t="s">
        <v>24</v>
      </c>
      <c r="B13" s="13" t="s">
        <v>25</v>
      </c>
      <c r="C13" s="13"/>
      <c r="D13" s="1" t="s">
        <v>26</v>
      </c>
      <c r="E13" s="1"/>
      <c r="F13" s="1"/>
      <c r="G13" s="1"/>
      <c r="H13" s="14">
        <v>2.000000</v>
      </c>
      <c r="I13" s="14"/>
      <c r="J13" s="14"/>
      <c r="K13" s="15">
        <v>1.480000</v>
      </c>
      <c r="L13" s="15"/>
      <c r="M13" s="15">
        <f ca="1">ROUND(INDIRECT(ADDRESS(ROW()+(0), COLUMN()+(-5), 1))*INDIRECT(ADDRESS(ROW()+(0), COLUMN()+(-2), 1)), 2)</f>
        <v>2.960000</v>
      </c>
    </row>
    <row r="14" spans="1:13" ht="45.00" thickBot="1" customHeight="1">
      <c r="A14" s="1" t="s">
        <v>27</v>
      </c>
      <c r="B14" s="13" t="s">
        <v>28</v>
      </c>
      <c r="C14" s="13"/>
      <c r="D14" s="1" t="s">
        <v>29</v>
      </c>
      <c r="E14" s="1"/>
      <c r="F14" s="1"/>
      <c r="G14" s="1"/>
      <c r="H14" s="16">
        <v>0.060000</v>
      </c>
      <c r="I14" s="16"/>
      <c r="J14" s="16"/>
      <c r="K14" s="17">
        <v>17.890000</v>
      </c>
      <c r="L14" s="17"/>
      <c r="M14" s="17">
        <f ca="1">ROUND(INDIRECT(ADDRESS(ROW()+(0), COLUMN()+(-5), 1))*INDIRECT(ADDRESS(ROW()+(0), COLUMN()+(-2), 1)), 2)</f>
        <v>1.070000</v>
      </c>
    </row>
    <row r="15" spans="1:13" ht="13.50" thickBot="1" customHeight="1">
      <c r="A15" s="18"/>
      <c r="B15" s="18"/>
      <c r="C15" s="18"/>
      <c r="D15" s="18"/>
      <c r="E15" s="18"/>
      <c r="F15" s="18"/>
      <c r="G15" s="18"/>
      <c r="H15" s="12" t="s">
        <v>30</v>
      </c>
      <c r="I15" s="12"/>
      <c r="J15" s="12"/>
      <c r="K15" s="12"/>
      <c r="L15" s="12"/>
      <c r="M15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41.190000</v>
      </c>
    </row>
    <row r="16" spans="1:13" ht="13.50" thickBot="1" customHeight="1">
      <c r="A16" s="18">
        <v>2.000000</v>
      </c>
      <c r="B16" s="18"/>
      <c r="C16" s="18"/>
      <c r="D16" s="21" t="s">
        <v>31</v>
      </c>
      <c r="E16" s="21"/>
      <c r="F16" s="21"/>
      <c r="G16" s="21"/>
      <c r="H16" s="21"/>
      <c r="I16" s="21"/>
      <c r="J16" s="21"/>
      <c r="K16" s="18"/>
      <c r="L16" s="18"/>
      <c r="M16" s="18"/>
    </row>
    <row r="17" spans="1:13" ht="13.50" thickBot="1" customHeight="1">
      <c r="A17" s="1" t="s">
        <v>32</v>
      </c>
      <c r="B17" s="13" t="s">
        <v>33</v>
      </c>
      <c r="C17" s="13"/>
      <c r="D17" s="1" t="s">
        <v>34</v>
      </c>
      <c r="E17" s="1"/>
      <c r="F17" s="1"/>
      <c r="G17" s="1"/>
      <c r="H17" s="14">
        <v>0.156000</v>
      </c>
      <c r="I17" s="14"/>
      <c r="J17" s="14"/>
      <c r="K17" s="15">
        <v>17.970000</v>
      </c>
      <c r="L17" s="15"/>
      <c r="M17" s="15">
        <f ca="1">ROUND(INDIRECT(ADDRESS(ROW()+(0), COLUMN()+(-5), 1))*INDIRECT(ADDRESS(ROW()+(0), COLUMN()+(-2), 1)), 2)</f>
        <v>2.800000</v>
      </c>
    </row>
    <row r="18" spans="1:13" ht="13.50" thickBot="1" customHeight="1">
      <c r="A18" s="1" t="s">
        <v>35</v>
      </c>
      <c r="B18" s="13" t="s">
        <v>36</v>
      </c>
      <c r="C18" s="13"/>
      <c r="D18" s="1" t="s">
        <v>37</v>
      </c>
      <c r="E18" s="1"/>
      <c r="F18" s="1"/>
      <c r="G18" s="1"/>
      <c r="H18" s="16">
        <v>0.078000</v>
      </c>
      <c r="I18" s="16"/>
      <c r="J18" s="16"/>
      <c r="K18" s="17">
        <v>16.690000</v>
      </c>
      <c r="L18" s="17"/>
      <c r="M18" s="17">
        <f ca="1">ROUND(INDIRECT(ADDRESS(ROW()+(0), COLUMN()+(-5), 1))*INDIRECT(ADDRESS(ROW()+(0), COLUMN()+(-2), 1)), 2)</f>
        <v>1.300000</v>
      </c>
    </row>
    <row r="19" spans="1:13" ht="13.50" thickBot="1" customHeight="1">
      <c r="A19" s="18"/>
      <c r="B19" s="18"/>
      <c r="C19" s="18"/>
      <c r="D19" s="18"/>
      <c r="E19" s="18"/>
      <c r="F19" s="18"/>
      <c r="G19" s="18"/>
      <c r="H19" s="12" t="s">
        <v>38</v>
      </c>
      <c r="I19" s="12"/>
      <c r="J19" s="12"/>
      <c r="K19" s="12"/>
      <c r="L19" s="12"/>
      <c r="M19" s="20">
        <f ca="1">ROUND(SUM(INDIRECT(ADDRESS(ROW()+(-1), COLUMN()+(0), 1)),INDIRECT(ADDRESS(ROW()+(-2), COLUMN()+(0), 1))), 2)</f>
        <v>4.100000</v>
      </c>
    </row>
    <row r="20" spans="1:13" ht="13.50" thickBot="1" customHeight="1">
      <c r="A20" s="18">
        <v>3.000000</v>
      </c>
      <c r="B20" s="18"/>
      <c r="C20" s="18"/>
      <c r="D20" s="21" t="s">
        <v>39</v>
      </c>
      <c r="E20" s="21"/>
      <c r="F20" s="21"/>
      <c r="G20" s="21"/>
      <c r="H20" s="21"/>
      <c r="I20" s="21"/>
      <c r="J20" s="21"/>
      <c r="K20" s="18"/>
      <c r="L20" s="18"/>
      <c r="M20" s="18"/>
    </row>
    <row r="21" spans="1:13" ht="13.50" thickBot="1" customHeight="1">
      <c r="A21" s="22"/>
      <c r="B21" s="23" t="s">
        <v>40</v>
      </c>
      <c r="C21" s="23"/>
      <c r="D21" s="22" t="s">
        <v>41</v>
      </c>
      <c r="E21" s="22"/>
      <c r="F21" s="22"/>
      <c r="G21" s="22"/>
      <c r="H21" s="16">
        <v>2.000000</v>
      </c>
      <c r="I21" s="16"/>
      <c r="J21" s="16"/>
      <c r="K21" s="17">
        <f ca="1">ROUND(SUM(INDIRECT(ADDRESS(ROW()+(-2), COLUMN()+(2), 1)),INDIRECT(ADDRESS(ROW()+(-6), COLUMN()+(2), 1))), 2)</f>
        <v>45.290000</v>
      </c>
      <c r="L21" s="17"/>
      <c r="M21" s="17">
        <f ca="1">ROUND(INDIRECT(ADDRESS(ROW()+(0), COLUMN()+(-5), 1))*INDIRECT(ADDRESS(ROW()+(0), COLUMN()+(-2), 1))/100, 2)</f>
        <v>0.910000</v>
      </c>
    </row>
    <row r="22" spans="1:13" ht="13.50" thickBot="1" customHeight="1">
      <c r="A22" s="6" t="s">
        <v>42</v>
      </c>
      <c r="B22" s="7"/>
      <c r="C22" s="7"/>
      <c r="D22" s="8"/>
      <c r="E22" s="8"/>
      <c r="F22" s="8"/>
      <c r="G22" s="8"/>
      <c r="H22" s="24" t="s">
        <v>43</v>
      </c>
      <c r="I22" s="24"/>
      <c r="J22" s="24"/>
      <c r="K22" s="25"/>
      <c r="L22" s="25"/>
      <c r="M22" s="26">
        <f ca="1">ROUND(SUM(INDIRECT(ADDRESS(ROW()+(-1), COLUMN()+(0), 1)),INDIRECT(ADDRESS(ROW()+(-3), COLUMN()+(0), 1)),INDIRECT(ADDRESS(ROW()+(-7), COLUMN()+(0), 1))), 2)</f>
        <v>46.200000</v>
      </c>
    </row>
    <row r="25" spans="1:13" ht="13.50" thickBot="1" customHeight="1">
      <c r="A25" s="27" t="s">
        <v>44</v>
      </c>
      <c r="B25" s="27"/>
      <c r="C25" s="27"/>
      <c r="D25" s="27"/>
      <c r="E25" s="27"/>
      <c r="F25" s="27"/>
      <c r="G25" s="27" t="s">
        <v>45</v>
      </c>
      <c r="H25" s="27"/>
      <c r="I25" s="27"/>
      <c r="J25" s="27" t="s">
        <v>46</v>
      </c>
      <c r="K25" s="27"/>
      <c r="L25" s="27"/>
      <c r="M25" s="27" t="s">
        <v>47</v>
      </c>
    </row>
    <row r="26" spans="1:13" ht="13.50" thickBot="1" customHeight="1">
      <c r="A26" s="28" t="s">
        <v>48</v>
      </c>
      <c r="B26" s="28"/>
      <c r="C26" s="28"/>
      <c r="D26" s="28"/>
      <c r="E26" s="28"/>
      <c r="F26" s="28"/>
      <c r="G26" s="29">
        <v>142013.000000</v>
      </c>
      <c r="H26" s="29"/>
      <c r="I26" s="29"/>
      <c r="J26" s="29">
        <v>172013.000000</v>
      </c>
      <c r="K26" s="29"/>
      <c r="L26" s="29"/>
      <c r="M26" s="29">
        <v>3.000000</v>
      </c>
    </row>
    <row r="27" spans="1:13" ht="24.00" thickBot="1" customHeight="1">
      <c r="A27" s="30" t="s">
        <v>49</v>
      </c>
      <c r="B27" s="30"/>
      <c r="C27" s="30"/>
      <c r="D27" s="30"/>
      <c r="E27" s="30"/>
      <c r="F27" s="30"/>
      <c r="G27" s="31"/>
      <c r="H27" s="31"/>
      <c r="I27" s="31"/>
      <c r="J27" s="31"/>
      <c r="K27" s="31"/>
      <c r="L27" s="31"/>
      <c r="M27" s="31"/>
    </row>
    <row r="30" spans="1:1" ht="33.75" thickBot="1" customHeight="1">
      <c r="A30" s="1" t="s">
        <v>50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" ht="33.75" thickBot="1" customHeight="1">
      <c r="A31" s="1" t="s">
        <v>51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" ht="33.75" thickBot="1" customHeight="1">
      <c r="A32" s="1" t="s">
        <v>52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75">
    <mergeCell ref="A1:M1"/>
    <mergeCell ref="A3:B3"/>
    <mergeCell ref="C3:D3"/>
    <mergeCell ref="F3:H3"/>
    <mergeCell ref="I3:K3"/>
    <mergeCell ref="L3:M3"/>
    <mergeCell ref="A4:M4"/>
    <mergeCell ref="B7:C7"/>
    <mergeCell ref="D7:G7"/>
    <mergeCell ref="H7:J7"/>
    <mergeCell ref="K7:L7"/>
    <mergeCell ref="B8:C8"/>
    <mergeCell ref="D8:J8"/>
    <mergeCell ref="K8:L8"/>
    <mergeCell ref="B9:C9"/>
    <mergeCell ref="D9:G9"/>
    <mergeCell ref="H9:J9"/>
    <mergeCell ref="K9:L9"/>
    <mergeCell ref="B10:C10"/>
    <mergeCell ref="D10:G10"/>
    <mergeCell ref="H10:J10"/>
    <mergeCell ref="K10:L10"/>
    <mergeCell ref="B11:C11"/>
    <mergeCell ref="D11:G11"/>
    <mergeCell ref="H11:J11"/>
    <mergeCell ref="K11:L11"/>
    <mergeCell ref="B12:C12"/>
    <mergeCell ref="D12:G12"/>
    <mergeCell ref="H12:J12"/>
    <mergeCell ref="K12:L12"/>
    <mergeCell ref="B13:C13"/>
    <mergeCell ref="D13:G13"/>
    <mergeCell ref="H13:J13"/>
    <mergeCell ref="K13:L13"/>
    <mergeCell ref="B14:C14"/>
    <mergeCell ref="D14:G14"/>
    <mergeCell ref="H14:J14"/>
    <mergeCell ref="K14:L14"/>
    <mergeCell ref="B15:C15"/>
    <mergeCell ref="D15:G15"/>
    <mergeCell ref="H15:L15"/>
    <mergeCell ref="B16:C16"/>
    <mergeCell ref="D16:J16"/>
    <mergeCell ref="K16:L16"/>
    <mergeCell ref="B17:C17"/>
    <mergeCell ref="D17:G17"/>
    <mergeCell ref="H17:J17"/>
    <mergeCell ref="K17:L17"/>
    <mergeCell ref="B18:C18"/>
    <mergeCell ref="D18:G18"/>
    <mergeCell ref="H18:J18"/>
    <mergeCell ref="K18:L18"/>
    <mergeCell ref="B19:C19"/>
    <mergeCell ref="D19:G19"/>
    <mergeCell ref="H19:L19"/>
    <mergeCell ref="B20:C20"/>
    <mergeCell ref="D20:J20"/>
    <mergeCell ref="K20:L20"/>
    <mergeCell ref="B21:C21"/>
    <mergeCell ref="D21:G21"/>
    <mergeCell ref="H21:J21"/>
    <mergeCell ref="K21:L21"/>
    <mergeCell ref="A22:G22"/>
    <mergeCell ref="H22:L22"/>
    <mergeCell ref="A25:F25"/>
    <mergeCell ref="G25:I25"/>
    <mergeCell ref="J25:L25"/>
    <mergeCell ref="A26:F26"/>
    <mergeCell ref="G26:I27"/>
    <mergeCell ref="J26:L27"/>
    <mergeCell ref="M26:M27"/>
    <mergeCell ref="A27:F27"/>
    <mergeCell ref="A30:M30"/>
    <mergeCell ref="A31:M31"/>
    <mergeCell ref="A32:M32"/>
  </mergeCells>
  <pageMargins left="0.620079" right="0.472441" top="0.472441" bottom="0.472441" header="0.0" footer="0.0"/>
  <pageSetup paperSize="9" orientation="portrait"/>
  <rowBreaks count="0" manualBreakCount="0">
    </rowBreaks>
</worksheet>
</file>