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<sst xmlns="http://schemas.openxmlformats.org/spreadsheetml/2006/main" count="32" uniqueCount="32">
  <si>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</si>
  <si>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NTD010</t>
  </si>
  <si>
    <t xml:space="preserve">Ud</t>
  </si>
  <si>
    <t xml:space="preserve">Acondicionamiento acústico, con paneles autoportantes suspendidos del forjado.</t>
  </si>
  <si>
    <r>
      <rPr>
        <sz val="8.25"/>
        <color rgb="FF000000"/>
        <rFont val="Arial"/>
        <family val="2"/>
      </rPr>
      <t xml:space="preserve">Acondicionamiento acústico, situado a una altura menor de 4 m, con panel acústico autoportante de lana mineral, de 1200x600x50 mm, revestido por las dos caras con un velo mineral de color Blanco, con los cantos pintados, suspendido del forjado con kits de suspensión, formados por un cable de 1,50 m de longitud con un gancho y una fijación para anclar al hormigón.</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</si>
  <si>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</si>
  <si>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</si>
  <si>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</si>
  <si>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</si>
  <si>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</si>
  <si>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</si>
  <si>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</si>
  <si>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mt16par130cciac</t>
  </si>
  <si>
    <t xml:space="preserve">Ud</t>
  </si>
  <si>
    <t xml:space="preserve">Panel acústico autoportante de lana mineral, de 1200x600x50 mm, revestido por las dos caras con un velo mineral de color Blanco, con los cantos pintados, coeficiente de absorción acústica medio 0,71 para una frecuencia de 500 Hz, Euroclase A1 de reacción al fuego según UNE-EN 13501-1.</t>
  </si>
  <si>
    <t xml:space="preserve">mt12par202cc</t>
  </si>
  <si>
    <t xml:space="preserve">Ud</t>
  </si>
  <si>
    <t xml:space="preserve">Kit de suspensión, formado por un cable de 1,50 m de longitud con un gancho y una fijación para anclar al hormigón.</t>
  </si>
  <si>
    <t xml:space="preserve">Subtotal materiales:</t>
  </si>
  <si>
    <t xml:space="preserve">Mano de obra</t>
  </si>
  <si>
    <t xml:space="preserve">mo054</t>
  </si>
  <si>
    <t xml:space="preserve">h</t>
  </si>
  <si>
    <t xml:space="preserve">Oficial 1ª montador de aislamientos.</t>
  </si>
  <si>
    <t xml:space="preserve">mo101</t>
  </si>
  <si>
    <t xml:space="preserve">h</t>
  </si>
  <si>
    <t xml:space="preserve">Ayudante montador de aislamientos.</t>
  </si>
  <si>
    <t xml:space="preserve">Subtotal mano de obra:</t>
  </si>
  <si>
    <t xml:space="preserve">Costes directos complementarios</t>
  </si>
  <si>
    <t xml:space="preserve">%</t>
  </si>
  <si>
    <t xml:space="preserve">Costes directos complementarios</t>
  </si>
  <si>
    <t xml:space="preserve">Coste de mantenimiento decenal: 3,02€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</si>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</sst>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12" customWidth="1"/>
    <col min="3" max="3" width="1.36" customWidth="1"/>
    <col min="4" max="4" width="7.65" customWidth="1"/>
    <col min="5" max="5" width="72.4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45.0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
      <c r="D10" s="10" t="s">
        <v>13</v>
      </c>
      <c r="E10" s="1" t="s">
        <v>14</v>
      </c>
      <c r="F10" s="11">
        <v>1</v>
      </c>
      <c r="G10" s="12">
        <v>55.66</v>
      </c>
      <c r="H10" s="12">
        <f ca="1">ROUND(INDIRECT(ADDRESS(ROW()+(0), COLUMN()+(-2), 1))*INDIRECT(ADDRESS(ROW()+(0), COLUMN()+(-1), 1)), 2)</f>
        <v>55.66</v>
      </c>
    </row>
    <row r="11" spans="1:8" ht="24.00" thickBot="1" customHeight="1">
      <c r="A11" s="1" t="s">
        <v>15</v>
      </c>
      <c r="B11" s="1"/>
      <c r="C11" s="1"/>
      <c r="D11" s="10" t="s">
        <v>16</v>
      </c>
      <c r="E11" s="1" t="s">
        <v>17</v>
      </c>
      <c r="F11" s="13">
        <v>2</v>
      </c>
      <c r="G11" s="14">
        <v>10.42</v>
      </c>
      <c r="H11" s="14">
        <f ca="1">ROUND(INDIRECT(ADDRESS(ROW()+(0), COLUMN()+(-2), 1))*INDIRECT(ADDRESS(ROW()+(0), COLUMN()+(-1), 1)), 2)</f>
        <v>20.84</v>
      </c>
    </row>
    <row r="12" spans="1:8" ht="13.50" thickBot="1" customHeight="1">
      <c r="A12" s="15"/>
      <c r="B12" s="15"/>
      <c r="C12" s="15"/>
      <c r="D12" s="15"/>
      <c r="E12" s="15"/>
      <c r="F12" s="9" t="s">
        <v>18</v>
      </c>
      <c r="G12" s="9"/>
      <c r="H12" s="17">
        <f ca="1">ROUND(SUM(INDIRECT(ADDRESS(ROW()+(-1), COLUMN()+(0), 1)),INDIRECT(ADDRESS(ROW()+(-2), COLUMN()+(0), 1))), 2)</f>
        <v>76.5</v>
      </c>
    </row>
    <row r="13" spans="1:8" ht="13.50" thickBot="1" customHeight="1">
      <c r="A13" s="15">
        <v>2</v>
      </c>
      <c r="B13" s="15"/>
      <c r="C13" s="15"/>
      <c r="D13" s="15"/>
      <c r="E13" s="18" t="s">
        <v>19</v>
      </c>
      <c r="F13" s="18"/>
      <c r="G13" s="15"/>
      <c r="H13" s="15"/>
    </row>
    <row r="14" spans="1:8" ht="13.50" thickBot="1" customHeight="1">
      <c r="A14" s="1" t="s">
        <v>20</v>
      </c>
      <c r="B14" s="1"/>
      <c r="C14" s="1"/>
      <c r="D14" s="10" t="s">
        <v>21</v>
      </c>
      <c r="E14" s="1" t="s">
        <v>22</v>
      </c>
      <c r="F14" s="11">
        <v>0.299</v>
      </c>
      <c r="G14" s="12">
        <v>23.16</v>
      </c>
      <c r="H14" s="12">
        <f ca="1">ROUND(INDIRECT(ADDRESS(ROW()+(0), COLUMN()+(-2), 1))*INDIRECT(ADDRESS(ROW()+(0), COLUMN()+(-1), 1)), 2)</f>
        <v>6.92</v>
      </c>
    </row>
    <row r="15" spans="1:8" ht="13.50" thickBot="1" customHeight="1">
      <c r="A15" s="1" t="s">
        <v>23</v>
      </c>
      <c r="B15" s="1"/>
      <c r="C15" s="1"/>
      <c r="D15" s="10" t="s">
        <v>24</v>
      </c>
      <c r="E15" s="1" t="s">
        <v>25</v>
      </c>
      <c r="F15" s="13">
        <v>0.05</v>
      </c>
      <c r="G15" s="14">
        <v>21.78</v>
      </c>
      <c r="H15" s="14">
        <f ca="1">ROUND(INDIRECT(ADDRESS(ROW()+(0), COLUMN()+(-2), 1))*INDIRECT(ADDRESS(ROW()+(0), COLUMN()+(-1), 1)), 2)</f>
        <v>1.09</v>
      </c>
    </row>
    <row r="16" spans="1:8" ht="13.50" thickBot="1" customHeight="1">
      <c r="A16" s="15"/>
      <c r="B16" s="15"/>
      <c r="C16" s="15"/>
      <c r="D16" s="15"/>
      <c r="E16" s="15"/>
      <c r="F16" s="9" t="s">
        <v>26</v>
      </c>
      <c r="G16" s="9"/>
      <c r="H16" s="17">
        <f ca="1">ROUND(SUM(INDIRECT(ADDRESS(ROW()+(-1), COLUMN()+(0), 1)),INDIRECT(ADDRESS(ROW()+(-2), COLUMN()+(0), 1))), 2)</f>
        <v>8.01</v>
      </c>
    </row>
    <row r="17" spans="1:8" ht="13.50" thickBot="1" customHeight="1">
      <c r="A17" s="15">
        <v>3</v>
      </c>
      <c r="B17" s="15"/>
      <c r="C17" s="15"/>
      <c r="D17" s="15"/>
      <c r="E17" s="18" t="s">
        <v>27</v>
      </c>
      <c r="F17" s="18"/>
      <c r="G17" s="15"/>
      <c r="H17" s="15"/>
    </row>
    <row r="18" spans="1:8" ht="13.50" thickBot="1" customHeight="1">
      <c r="A18" s="19"/>
      <c r="B18" s="19"/>
      <c r="C18" s="19"/>
      <c r="D18" s="20" t="s">
        <v>28</v>
      </c>
      <c r="E18" s="19" t="s">
        <v>29</v>
      </c>
      <c r="F18" s="13">
        <v>2</v>
      </c>
      <c r="G18" s="14">
        <f ca="1">ROUND(SUM(INDIRECT(ADDRESS(ROW()+(-2), COLUMN()+(1), 1)),INDIRECT(ADDRESS(ROW()+(-6), COLUMN()+(1), 1))), 2)</f>
        <v>84.51</v>
      </c>
      <c r="H18" s="14">
        <f ca="1">ROUND(INDIRECT(ADDRESS(ROW()+(0), COLUMN()+(-2), 1))*INDIRECT(ADDRESS(ROW()+(0), COLUMN()+(-1), 1))/100, 2)</f>
        <v>1.69</v>
      </c>
    </row>
    <row r="19" spans="1:8" ht="13.50" thickBot="1" customHeight="1">
      <c r="A19" s="21" t="s">
        <v>30</v>
      </c>
      <c r="B19" s="21"/>
      <c r="C19" s="21"/>
      <c r="D19" s="22"/>
      <c r="E19" s="23"/>
      <c r="F19" s="24" t="s">
        <v>31</v>
      </c>
      <c r="G19" s="25"/>
      <c r="H19" s="26">
        <f ca="1">ROUND(SUM(INDIRECT(ADDRESS(ROW()+(-1), COLUMN()+(0), 1)),INDIRECT(ADDRESS(ROW()+(-3), COLUMN()+(0), 1)),INDIRECT(ADDRESS(ROW()+(-7), COLUMN()+(0), 1))), 2)</f>
        <v>86.2</v>
      </c>
    </row>
  </sheetData>
  <mergeCells count="21">
    <mergeCell ref="A1:H1"/>
    <mergeCell ref="C3:H3"/>
    <mergeCell ref="A5:H5"/>
    <mergeCell ref="A8:C8"/>
    <mergeCell ref="A9:C9"/>
    <mergeCell ref="E9:F9"/>
    <mergeCell ref="A10:C10"/>
    <mergeCell ref="A11:C11"/>
    <mergeCell ref="A12:C12"/>
    <mergeCell ref="F12:G12"/>
    <mergeCell ref="A13:C13"/>
    <mergeCell ref="E13:F13"/>
    <mergeCell ref="A14:C14"/>
    <mergeCell ref="A15:C15"/>
    <mergeCell ref="A16:C16"/>
    <mergeCell ref="F16:G16"/>
    <mergeCell ref="A17:C17"/>
    <mergeCell ref="E17:F17"/>
    <mergeCell ref="A18:C18"/>
    <mergeCell ref="A19:E19"/>
    <mergeCell ref="F19:G19"/>
  </mergeCells>
  <pageMargins left="0.147638" right="0.147638" top="0.206693" bottom="0.206693" header="0.0" footer="0.0"/>
  <pageSetup paperSize="9" orientation="portrait"/>
  <rowBreaks count="0" manualBreakCount="0">
    </rowBreaks>
</worksheet>
</file>