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<sst xmlns="http://schemas.openxmlformats.org/spreadsheetml/2006/main" count="32" uniqueCount="32">
  <si>
    <t xml:space="preserve"/>
  </si>
  <si>
    <t xml:space="preserve">NVS035</t>
  </si>
  <si>
    <t xml:space="preserve">m²</t>
  </si>
  <si>
    <t xml:space="preserve">Refuerzo para sistema ETICS NatureSystem "BAUMIT" de aislamiento térmico de origen vegetal por el exterior de fachadas.</t>
  </si>
  <si>
    <r>
      <rPr>
        <sz val="8.25"/>
        <color rgb="FF000000"/>
        <rFont val="Arial"/>
        <family val="2"/>
      </rPr>
      <t xml:space="preserve">Capa adicional de refuerzo para el sistema NatureSystem "BAUMIT", con DITE - 09/0305, mediante la aplicación de una capa de mortero de 3 mm de espesor mínimo, realizada con mortero adhesivo MultiContact MC 55 "BAUMIT", de color blanco, armado con malla de fibra de vidrio antiálcalis, ArmaTex "BAUMIT", de 6x6 mm de luz de malla y de 330 g/m² de masa superficial, solapada 10 cm; aplicada en zonas susceptibles de impacto desde el arranque del sistema, sobre la capa de regularización y antes de la aplicación de la imprimación. El precio incluye la ejecución de remates en los encuentros con paramentos, revestimientos u otros elementos recibidos en su superficie.</t>
    </r>
    <r>
      <rPr>
        <sz val="8.25"/>
        <color rgb="FF000000"/>
        <rFont val="Arial"/>
        <family val="2"/>
      </rPr>
      <t xml:space="preserve">
</t>
    </r>
  </si>
  <si>
    <t xml:space="preserve">Código</t>
  </si>
  <si>
    <t xml:space="preserve">Unidad</t>
  </si>
  <si>
    <t xml:space="preserve">Descripción</t>
  </si>
  <si>
    <t xml:space="preserve">Rendimiento</t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</si>
  <si>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</si>
  <si>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t xml:space="preserve">Importe</t>
  </si>
  <si>
    <t xml:space="preserve">Materiales</t>
  </si>
  <si>
    <t xml:space="preserve">mt28bau080a</t>
  </si>
  <si>
    <t xml:space="preserve">kg</t>
  </si>
  <si>
    <t xml:space="preserve">Mortero adhesivo MultiContact MC 55 "BAUMIT", de color blanco, compuesto por cemento blanco, cal hidratada, árido de 0,1 mm de tamaño máximo, fibras textiles y aditivos, hidrófugo, permeable al vapor de agua y con resistencia a la intemperie y a la helada, para adherir y reforzar los paneles aislantes, y como capa base, previo amasado con agua.</t>
  </si>
  <si>
    <t xml:space="preserve">mt28bau100c</t>
  </si>
  <si>
    <t xml:space="preserve">m²</t>
  </si>
  <si>
    <t xml:space="preserve">Malla de fibra de vidrio antiálcalis, ArmaTex "BAUMIT", de 6x6 mm de luz de malla, de 330 g/m² de masa superficial y de 0,1x25 m, con 4000 N/50 mm de resistencia a tracción, para armar morteros.</t>
  </si>
  <si>
    <t xml:space="preserve">Subtotal materiales:</t>
  </si>
  <si>
    <t xml:space="preserve">Mano de obra</t>
  </si>
  <si>
    <t xml:space="preserve">mo039</t>
  </si>
  <si>
    <t xml:space="preserve">h</t>
  </si>
  <si>
    <t xml:space="preserve">Oficial 1ª revocador.</t>
  </si>
  <si>
    <t xml:space="preserve">mo079</t>
  </si>
  <si>
    <t xml:space="preserve">h</t>
  </si>
  <si>
    <t xml:space="preserve">Ayudante revocador.</t>
  </si>
  <si>
    <t xml:space="preserve">Subtotal mano de obra:</t>
  </si>
  <si>
    <t xml:space="preserve">Costes directos complementarios</t>
  </si>
  <si>
    <t xml:space="preserve">%</t>
  </si>
  <si>
    <t xml:space="preserve">Costes directos complementarios</t>
  </si>
  <si>
    <t xml:space="preserve">Coste de mantenimiento decenal: 0,51€ en los primeros 10 años.</t>
  </si>
  <si>
    <r>
      <rPr>
        <b/>
        <sz val="8.25"/>
        <color rgb="FF000000"/>
        <rFont val="Arial"/>
        <family val="2"/>
      </rPr>
      <t xml:space="preserve">Costes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</si>
</sst>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16" customWidth="1"/>
    <col min="2" max="2" width="4.25" customWidth="1"/>
    <col min="3" max="3" width="2.04" customWidth="1"/>
    <col min="4" max="4" width="5.61" customWidth="1"/>
    <col min="5" max="5" width="75.65" customWidth="1"/>
    <col min="6" max="6" width="14.11" customWidth="1"/>
    <col min="7" max="7" width="9.86" customWidth="1"/>
    <col min="8" max="8" width="8.84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24.0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66.0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24.00" thickBot="1" customHeight="1">
      <c r="A8" s="6" t="s">
        <v>5</v>
      </c>
      <c r="B8" s="6"/>
      <c r="C8" s="6" t="s">
        <v>6</v>
      </c>
      <c r="D8" s="6"/>
      <c r="E8" s="6" t="s">
        <v>7</v>
      </c>
      <c r="F8" s="7" t="s">
        <v>8</v>
      </c>
      <c r="G8" s="7" t="s">
        <v>9</v>
      </c>
      <c r="H8" s="7" t="s">
        <v>10</v>
      </c>
    </row>
    <row r="9" spans="1:8" ht="13.50" thickBot="1" customHeight="1">
      <c r="A9" s="8">
        <v>1</v>
      </c>
      <c r="B9" s="8"/>
      <c r="C9" s="8"/>
      <c r="D9" s="8"/>
      <c r="E9" s="9" t="s">
        <v>11</v>
      </c>
      <c r="F9" s="9"/>
      <c r="G9" s="8"/>
      <c r="H9" s="8"/>
    </row>
    <row r="10" spans="1:8" ht="45.00" thickBot="1" customHeight="1">
      <c r="A10" s="1" t="s">
        <v>12</v>
      </c>
      <c r="B10" s="1"/>
      <c r="C10" s="10" t="s">
        <v>13</v>
      </c>
      <c r="D10" s="10"/>
      <c r="E10" s="1" t="s">
        <v>14</v>
      </c>
      <c r="F10" s="11">
        <v>4.5</v>
      </c>
      <c r="G10" s="12">
        <v>0.91</v>
      </c>
      <c r="H10" s="12">
        <f ca="1">ROUND(INDIRECT(ADDRESS(ROW()+(0), COLUMN()+(-2), 1))*INDIRECT(ADDRESS(ROW()+(0), COLUMN()+(-1), 1)), 2)</f>
        <v>4.1</v>
      </c>
    </row>
    <row r="11" spans="1:8" ht="34.50" thickBot="1" customHeight="1">
      <c r="A11" s="1" t="s">
        <v>15</v>
      </c>
      <c r="B11" s="1"/>
      <c r="C11" s="10" t="s">
        <v>16</v>
      </c>
      <c r="D11" s="10"/>
      <c r="E11" s="1" t="s">
        <v>17</v>
      </c>
      <c r="F11" s="13">
        <v>1.1</v>
      </c>
      <c r="G11" s="14">
        <v>1.3</v>
      </c>
      <c r="H11" s="14">
        <f ca="1">ROUND(INDIRECT(ADDRESS(ROW()+(0), COLUMN()+(-2), 1))*INDIRECT(ADDRESS(ROW()+(0), COLUMN()+(-1), 1)), 2)</f>
        <v>1.43</v>
      </c>
    </row>
    <row r="12" spans="1:8" ht="13.50" thickBot="1" customHeight="1">
      <c r="A12" s="15"/>
      <c r="B12" s="15"/>
      <c r="C12" s="15"/>
      <c r="D12" s="15"/>
      <c r="E12" s="15"/>
      <c r="F12" s="9" t="s">
        <v>18</v>
      </c>
      <c r="G12" s="9"/>
      <c r="H12" s="17">
        <f ca="1">ROUND(SUM(INDIRECT(ADDRESS(ROW()+(-1), COLUMN()+(0), 1)),INDIRECT(ADDRESS(ROW()+(-2), COLUMN()+(0), 1))), 2)</f>
        <v>5.53</v>
      </c>
    </row>
    <row r="13" spans="1:8" ht="13.50" thickBot="1" customHeight="1">
      <c r="A13" s="15">
        <v>2</v>
      </c>
      <c r="B13" s="15"/>
      <c r="C13" s="15"/>
      <c r="D13" s="15"/>
      <c r="E13" s="18" t="s">
        <v>19</v>
      </c>
      <c r="F13" s="18"/>
      <c r="G13" s="15"/>
      <c r="H13" s="15"/>
    </row>
    <row r="14" spans="1:8" ht="13.50" thickBot="1" customHeight="1">
      <c r="A14" s="1" t="s">
        <v>20</v>
      </c>
      <c r="B14" s="1"/>
      <c r="C14" s="10" t="s">
        <v>21</v>
      </c>
      <c r="D14" s="10"/>
      <c r="E14" s="1" t="s">
        <v>22</v>
      </c>
      <c r="F14" s="11">
        <v>0.12</v>
      </c>
      <c r="G14" s="12">
        <v>18.91</v>
      </c>
      <c r="H14" s="12">
        <f ca="1">ROUND(INDIRECT(ADDRESS(ROW()+(0), COLUMN()+(-2), 1))*INDIRECT(ADDRESS(ROW()+(0), COLUMN()+(-1), 1)), 2)</f>
        <v>2.27</v>
      </c>
    </row>
    <row r="15" spans="1:8" ht="13.50" thickBot="1" customHeight="1">
      <c r="A15" s="1" t="s">
        <v>23</v>
      </c>
      <c r="B15" s="1"/>
      <c r="C15" s="10" t="s">
        <v>24</v>
      </c>
      <c r="D15" s="10"/>
      <c r="E15" s="1" t="s">
        <v>25</v>
      </c>
      <c r="F15" s="13">
        <v>0.12</v>
      </c>
      <c r="G15" s="14">
        <v>18.17</v>
      </c>
      <c r="H15" s="14">
        <f ca="1">ROUND(INDIRECT(ADDRESS(ROW()+(0), COLUMN()+(-2), 1))*INDIRECT(ADDRESS(ROW()+(0), COLUMN()+(-1), 1)), 2)</f>
        <v>2.18</v>
      </c>
    </row>
    <row r="16" spans="1:8" ht="13.50" thickBot="1" customHeight="1">
      <c r="A16" s="15"/>
      <c r="B16" s="15"/>
      <c r="C16" s="15"/>
      <c r="D16" s="15"/>
      <c r="E16" s="15"/>
      <c r="F16" s="9" t="s">
        <v>26</v>
      </c>
      <c r="G16" s="9"/>
      <c r="H16" s="17">
        <f ca="1">ROUND(SUM(INDIRECT(ADDRESS(ROW()+(-1), COLUMN()+(0), 1)),INDIRECT(ADDRESS(ROW()+(-2), COLUMN()+(0), 1))), 2)</f>
        <v>4.45</v>
      </c>
    </row>
    <row r="17" spans="1:8" ht="13.50" thickBot="1" customHeight="1">
      <c r="A17" s="15">
        <v>3</v>
      </c>
      <c r="B17" s="15"/>
      <c r="C17" s="15"/>
      <c r="D17" s="15"/>
      <c r="E17" s="18" t="s">
        <v>27</v>
      </c>
      <c r="F17" s="18"/>
      <c r="G17" s="15"/>
      <c r="H17" s="15"/>
    </row>
    <row r="18" spans="1:8" ht="13.50" thickBot="1" customHeight="1">
      <c r="A18" s="19"/>
      <c r="B18" s="19"/>
      <c r="C18" s="20" t="s">
        <v>28</v>
      </c>
      <c r="D18" s="20"/>
      <c r="E18" s="19" t="s">
        <v>29</v>
      </c>
      <c r="F18" s="13">
        <v>2</v>
      </c>
      <c r="G18" s="14">
        <f ca="1">ROUND(SUM(INDIRECT(ADDRESS(ROW()+(-2), COLUMN()+(1), 1)),INDIRECT(ADDRESS(ROW()+(-6), COLUMN()+(1), 1))), 2)</f>
        <v>9.98</v>
      </c>
      <c r="H18" s="14">
        <f ca="1">ROUND(INDIRECT(ADDRESS(ROW()+(0), COLUMN()+(-2), 1))*INDIRECT(ADDRESS(ROW()+(0), COLUMN()+(-1), 1))/100, 2)</f>
        <v>0.2</v>
      </c>
    </row>
    <row r="19" spans="1:8" ht="13.50" thickBot="1" customHeight="1">
      <c r="A19" s="21" t="s">
        <v>30</v>
      </c>
      <c r="B19" s="21"/>
      <c r="C19" s="22"/>
      <c r="D19" s="22"/>
      <c r="E19" s="23"/>
      <c r="F19" s="24" t="s">
        <v>31</v>
      </c>
      <c r="G19" s="25"/>
      <c r="H19" s="26">
        <f ca="1">ROUND(SUM(INDIRECT(ADDRESS(ROW()+(-1), COLUMN()+(0), 1)),INDIRECT(ADDRESS(ROW()+(-3), COLUMN()+(0), 1)),INDIRECT(ADDRESS(ROW()+(-7), COLUMN()+(0), 1))), 2)</f>
        <v>10.18</v>
      </c>
    </row>
  </sheetData>
  <mergeCells count="33">
    <mergeCell ref="A1:H1"/>
    <mergeCell ref="B3:C3"/>
    <mergeCell ref="D3:H3"/>
    <mergeCell ref="A5:H5"/>
    <mergeCell ref="A8:B8"/>
    <mergeCell ref="C8:D8"/>
    <mergeCell ref="A9:B9"/>
    <mergeCell ref="C9:D9"/>
    <mergeCell ref="E9:F9"/>
    <mergeCell ref="A10:B10"/>
    <mergeCell ref="C10:D10"/>
    <mergeCell ref="A11:B11"/>
    <mergeCell ref="C11:D11"/>
    <mergeCell ref="A12:B12"/>
    <mergeCell ref="C12:D12"/>
    <mergeCell ref="F12:G12"/>
    <mergeCell ref="A13:B13"/>
    <mergeCell ref="C13:D13"/>
    <mergeCell ref="E13:F13"/>
    <mergeCell ref="A14:B14"/>
    <mergeCell ref="C14:D14"/>
    <mergeCell ref="A15:B15"/>
    <mergeCell ref="C15:D15"/>
    <mergeCell ref="A16:B16"/>
    <mergeCell ref="C16:D16"/>
    <mergeCell ref="F16:G16"/>
    <mergeCell ref="A17:B17"/>
    <mergeCell ref="C17:D17"/>
    <mergeCell ref="E17:F17"/>
    <mergeCell ref="A18:B18"/>
    <mergeCell ref="C18:D18"/>
    <mergeCell ref="A19:E19"/>
    <mergeCell ref="F19:G19"/>
  </mergeCells>
  <pageMargins left="0.147638" right="0.147638" top="0.206693" bottom="0.206693" header="0.0" footer="0.0"/>
  <pageSetup paperSize="9" orientation="portrait"/>
  <rowBreaks count="0" manualBreakCount="0">
    </rowBreaks>
</worksheet>
</file>