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<sst xmlns="http://schemas.openxmlformats.org/spreadsheetml/2006/main" count="101" uniqueCount="101">
  <si>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</si>
  <si>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QAB100</t>
  </si>
  <si>
    <t xml:space="preserve">m²</t>
  </si>
  <si>
    <t xml:space="preserve">Cubierta plana transitable, no ventilada, con tarima de composite (WPC) para exterior. Impermeabilización con láminas de EPDM, sobre soporte continuo de panel contralaminado de madera (CLT), aligerado, con aislamiento incorporado.</t>
  </si>
  <si>
    <r>
      <rPr>
        <sz val="8.25"/>
        <color rgb="FF000000"/>
        <rFont val="Arial"/>
        <family val="2"/>
      </rPr>
      <t xml:space="preserve">Cubierta plana transitable, no ventilada, con tarima de composite (WPC) para exterior, tipo convencional,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PROTECCIÓN: geotextil no tejido compuesto por fibras de poliéster unidas por agujeteado, (200 g/m²); CAPA DE PROTECCIÓN: tarima para exterior, formada por tablas macizas de madera tecnológica (WPC) con fibras de madera y polietileno, de 20x127x2440 mm, una cara vista con textura de madera, fijadas con sistema de fijación oculta, sobre rastreles de madera de pino, con clase de uso 4 según UNE-EN 335 de 35x45 mm, separados entre ellos 300 cm y fijados con tacos metálicos expansivos y tirafondos a capa de regularización de mortero de cemento, industrial, M-5 de 3 cm de espesor, fratasada y limpia. Incluso clips y tornillos de acero inoxidable para sujeción de las tablas a los rastreles y cinta bituminosa impermeabilizante para protección de los rastreles.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</si>
  <si>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</si>
  <si>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</si>
  <si>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</si>
  <si>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</si>
  <si>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</si>
  <si>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</si>
  <si>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</si>
  <si>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mt15dan600a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</si>
  <si>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</si>
  <si>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</si>
  <si>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</si>
  <si>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</si>
  <si>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</si>
  <si>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</si>
  <si>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</si>
  <si>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</si>
  <si>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</si>
  <si>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</si>
  <si>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</si>
  <si>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</si>
  <si>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</si>
  <si>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</si>
  <si>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</si>
  <si>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</si>
  <si>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</si>
  <si>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</si>
  <si>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</si>
  <si>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</si>
  <si>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</si>
  <si>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</si>
  <si>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</si>
  <si>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</si>
  <si>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</si>
  <si>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</si>
  <si>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mt18mva015b</t>
  </si>
  <si>
    <t xml:space="preserve">m</t>
  </si>
  <si>
    <t xml:space="preserve">Rastrel de madera de pino, de 35x45 mm, tratada en autoclave, con clase de uso 4 según UNE-EN 335,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</si>
  <si>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</si>
  <si>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</si>
  <si>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tarimas exteriores.</t>
  </si>
  <si>
    <t xml:space="preserve">mt18fmp010a</t>
  </si>
  <si>
    <t xml:space="preserve">m²</t>
  </si>
  <si>
    <t xml:space="preserve">Tablas macizas de madera tecnológica (WPC) con fibras de madera y polietileno, de 20x127x2440 mm, una cara vista con textura de madera y ranuras laterales, según UNE-EN 15534-4.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</si>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</sst>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1"/>
      <c r="I10" s="12">
        <v>2.92</v>
      </c>
      <c r="J10" s="12">
        <f ca="1">ROUND(INDIRECT(ADDRESS(ROW()+(0), COLUMN()+(-4), 1))*INDIRECT(ADDRESS(ROW()+(0), COLUMN()+(-1), 1)), 2)</f>
        <v>3.07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0.13</v>
      </c>
      <c r="J11" s="12">
        <f ca="1">ROUND(INDIRECT(ADDRESS(ROW()+(0), COLUMN()+(-4), 1))*INDIRECT(ADDRESS(ROW()+(0), COLUMN()+(-1), 1)), 2)</f>
        <v>0.39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1"/>
      <c r="H12" s="11"/>
      <c r="I12" s="12">
        <v>210.9</v>
      </c>
      <c r="J12" s="12">
        <f ca="1">ROUND(INDIRECT(ADDRESS(ROW()+(0), COLUMN()+(-4), 1))*INDIRECT(ADDRESS(ROW()+(0), COLUMN()+(-1), 1)), 2)</f>
        <v>6.33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1"/>
      <c r="H13" s="11"/>
      <c r="I13" s="12">
        <v>1.34</v>
      </c>
      <c r="J13" s="12">
        <f ca="1">ROUND(INDIRECT(ADDRESS(ROW()+(0), COLUMN()+(-4), 1))*INDIRECT(ADDRESS(ROW()+(0), COLUMN()+(-1),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1"/>
      <c r="H14" s="11"/>
      <c r="I14" s="12">
        <v>9.58</v>
      </c>
      <c r="J14" s="12">
        <f ca="1">ROUND(INDIRECT(ADDRESS(ROW()+(0), COLUMN()+(-4), 1))*INDIRECT(ADDRESS(ROW()+(0), COLUMN()+(-1), 1)), 2)</f>
        <v>10.54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</v>
      </c>
      <c r="G15" s="11"/>
      <c r="H15" s="11"/>
      <c r="I15" s="12">
        <v>11.97</v>
      </c>
      <c r="J15" s="12">
        <f ca="1">ROUND(INDIRECT(ADDRESS(ROW()+(0), COLUMN()+(-4), 1))*INDIRECT(ADDRESS(ROW()+(0), COLUMN()+(-1), 1)), 2)</f>
        <v>0.01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</v>
      </c>
      <c r="G16" s="11"/>
      <c r="H16" s="11"/>
      <c r="I16" s="12">
        <v>4.39</v>
      </c>
      <c r="J16" s="12">
        <f ca="1">ROUND(INDIRECT(ADDRESS(ROW()+(0), COLUMN()+(-4), 1))*INDIRECT(ADDRESS(ROW()+(0), COLUMN()+(-1), 1)), 2)</f>
        <v>0.44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1"/>
      <c r="H17" s="11"/>
      <c r="I17" s="12">
        <v>0.7</v>
      </c>
      <c r="J17" s="12">
        <f ca="1">ROUND(INDIRECT(ADDRESS(ROW()+(0), COLUMN()+(-4), 1))*INDIRECT(ADDRESS(ROW()+(0), COLUMN()+(-1), 1)), 2)</f>
        <v>0.74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0.03</v>
      </c>
      <c r="G18" s="11"/>
      <c r="H18" s="11"/>
      <c r="I18" s="12">
        <v>115.3</v>
      </c>
      <c r="J18" s="12">
        <f ca="1">ROUND(INDIRECT(ADDRESS(ROW()+(0), COLUMN()+(-4), 1))*INDIRECT(ADDRESS(ROW()+(0), COLUMN()+(-1), 1)), 2)</f>
        <v>3.46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3.5</v>
      </c>
      <c r="G19" s="11"/>
      <c r="H19" s="11"/>
      <c r="I19" s="12">
        <v>1.63</v>
      </c>
      <c r="J19" s="12">
        <f ca="1">ROUND(INDIRECT(ADDRESS(ROW()+(0), COLUMN()+(-4), 1))*INDIRECT(ADDRESS(ROW()+(0), COLUMN()+(-1), 1)), 2)</f>
        <v>5.71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3.5</v>
      </c>
      <c r="G20" s="11"/>
      <c r="H20" s="11"/>
      <c r="I20" s="12">
        <v>0.89</v>
      </c>
      <c r="J20" s="12">
        <f ca="1">ROUND(INDIRECT(ADDRESS(ROW()+(0), COLUMN()+(-4), 1))*INDIRECT(ADDRESS(ROW()+(0), COLUMN()+(-1), 1)), 2)</f>
        <v>3.12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1"/>
      <c r="H21" s="11"/>
      <c r="I21" s="12">
        <v>56.44</v>
      </c>
      <c r="J21" s="12">
        <f ca="1">ROUND(INDIRECT(ADDRESS(ROW()+(0), COLUMN()+(-4), 1))*INDIRECT(ADDRESS(ROW()+(0), COLUMN()+(-1), 1)), 2)</f>
        <v>59.26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20</v>
      </c>
      <c r="G22" s="11"/>
      <c r="H22" s="11"/>
      <c r="I22" s="12">
        <v>0.34</v>
      </c>
      <c r="J22" s="12">
        <f ca="1">ROUND(INDIRECT(ADDRESS(ROW()+(0), COLUMN()+(-4), 1))*INDIRECT(ADDRESS(ROW()+(0), COLUMN()+(-1), 1)), 2)</f>
        <v>6.8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7</v>
      </c>
      <c r="G23" s="13"/>
      <c r="H23" s="13"/>
      <c r="I23" s="14">
        <v>1.2</v>
      </c>
      <c r="J23" s="14">
        <f ca="1">ROUND(INDIRECT(ADDRESS(ROW()+(0), COLUMN()+(-4), 1))*INDIRECT(ADDRESS(ROW()+(0), COLUMN()+(-1), 1)), 2)</f>
        <v>8.4</v>
      </c>
    </row>
    <row r="24" spans="1:10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108.28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0.018</v>
      </c>
      <c r="G26" s="13"/>
      <c r="H26" s="13"/>
      <c r="I26" s="14">
        <v>1.68</v>
      </c>
      <c r="J26" s="14">
        <f ca="1">ROUND(INDIRECT(ADDRESS(ROW()+(0), COLUMN()+(-4), 1))*INDIRECT(ADDRESS(ROW()+(0), COLUMN()+(-1), 1)), 2)</f>
        <v>0.03</v>
      </c>
    </row>
    <row r="27" spans="1:10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9"/>
      <c r="J27" s="17">
        <f ca="1">ROUND(SUM(INDIRECT(ADDRESS(ROW()+(-1), COLUMN()+(0), 1))), 2)</f>
        <v>0.03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</v>
      </c>
      <c r="G29" s="11"/>
      <c r="H29" s="11"/>
      <c r="I29" s="12">
        <v>19.23</v>
      </c>
      <c r="J29" s="12">
        <f ca="1">ROUND(INDIRECT(ADDRESS(ROW()+(0), COLUMN()+(-4), 1))*INDIRECT(ADDRESS(ROW()+(0), COLUMN()+(-1), 1)), 2)</f>
        <v>1.92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</v>
      </c>
      <c r="G30" s="11"/>
      <c r="H30" s="11"/>
      <c r="I30" s="12">
        <v>18.03</v>
      </c>
      <c r="J30" s="12">
        <f ca="1">ROUND(INDIRECT(ADDRESS(ROW()+(0), COLUMN()+(-4), 1))*INDIRECT(ADDRESS(ROW()+(0), COLUMN()+(-1), 1)), 2)</f>
        <v>1.8</v>
      </c>
    </row>
    <row r="31" spans="1:10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0.11</v>
      </c>
      <c r="G31" s="11"/>
      <c r="H31" s="11"/>
      <c r="I31" s="12">
        <v>19.23</v>
      </c>
      <c r="J31" s="12">
        <f ca="1">ROUND(INDIRECT(ADDRESS(ROW()+(0), COLUMN()+(-4), 1))*INDIRECT(ADDRESS(ROW()+(0), COLUMN()+(-1), 1)), 2)</f>
        <v>2.12</v>
      </c>
    </row>
    <row r="32" spans="1:10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0.11</v>
      </c>
      <c r="G32" s="11"/>
      <c r="H32" s="11"/>
      <c r="I32" s="12">
        <v>18.54</v>
      </c>
      <c r="J32" s="12">
        <f ca="1">ROUND(INDIRECT(ADDRESS(ROW()+(0), COLUMN()+(-4), 1))*INDIRECT(ADDRESS(ROW()+(0), COLUMN()+(-1), 1)), 2)</f>
        <v>2.04</v>
      </c>
    </row>
    <row r="33" spans="1:10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0.501</v>
      </c>
      <c r="G33" s="11"/>
      <c r="H33" s="11"/>
      <c r="I33" s="12">
        <v>19.52</v>
      </c>
      <c r="J33" s="12">
        <f ca="1">ROUND(INDIRECT(ADDRESS(ROW()+(0), COLUMN()+(-4), 1))*INDIRECT(ADDRESS(ROW()+(0), COLUMN()+(-1), 1)), 2)</f>
        <v>9.78</v>
      </c>
    </row>
    <row r="34" spans="1:10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0.501</v>
      </c>
      <c r="G34" s="13"/>
      <c r="H34" s="13"/>
      <c r="I34" s="14">
        <v>18.66</v>
      </c>
      <c r="J34" s="14">
        <f ca="1">ROUND(INDIRECT(ADDRESS(ROW()+(0), COLUMN()+(-4), 1))*INDIRECT(ADDRESS(ROW()+(0), COLUMN()+(-1), 1)), 2)</f>
        <v>9.35</v>
      </c>
    </row>
    <row r="35" spans="1:10" ht="13.50" thickBot="1" customHeight="1">
      <c r="A35" s="15"/>
      <c r="B35" s="15"/>
      <c r="C35" s="15"/>
      <c r="D35" s="15"/>
      <c r="E35" s="15"/>
      <c r="F35" s="9" t="s">
        <v>79</v>
      </c>
      <c r="G35" s="9"/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27.01</v>
      </c>
    </row>
    <row r="36" spans="1:10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3"/>
      <c r="H37" s="13"/>
      <c r="I37" s="14">
        <f ca="1">ROUND(SUM(INDIRECT(ADDRESS(ROW()+(-2), COLUMN()+(1), 1)),INDIRECT(ADDRESS(ROW()+(-10), COLUMN()+(1), 1)),INDIRECT(ADDRESS(ROW()+(-13), COLUMN()+(1), 1))), 2)</f>
        <v>135.32</v>
      </c>
      <c r="J37" s="14">
        <f ca="1">ROUND(INDIRECT(ADDRESS(ROW()+(0), COLUMN()+(-4), 1))*INDIRECT(ADDRESS(ROW()+(0), COLUMN()+(-1), 1))/100, 2)</f>
        <v>2.71</v>
      </c>
    </row>
    <row r="38" spans="1:10" ht="13.50" thickBot="1" customHeight="1">
      <c r="A38" s="8"/>
      <c r="B38" s="8"/>
      <c r="C38" s="8"/>
      <c r="D38" s="8"/>
      <c r="E38" s="8"/>
      <c r="F38" s="21" t="s">
        <v>83</v>
      </c>
      <c r="G38" s="21"/>
      <c r="H38" s="21"/>
      <c r="I38" s="21"/>
      <c r="J38" s="22">
        <f ca="1">ROUND(SUM(INDIRECT(ADDRESS(ROW()+(-1), COLUMN()+(0), 1)),INDIRECT(ADDRESS(ROW()+(-3), COLUMN()+(0), 1)),INDIRECT(ADDRESS(ROW()+(-11), COLUMN()+(0), 1)),INDIRECT(ADDRESS(ROW()+(-14), COLUMN()+(0), 1))), 2)</f>
        <v>138.03</v>
      </c>
    </row>
    <row r="41" spans="1:10" ht="13.50" thickBot="1" customHeight="1">
      <c r="A41" s="23" t="s">
        <v>84</v>
      </c>
      <c r="B41" s="23"/>
      <c r="C41" s="23"/>
      <c r="D41" s="23"/>
      <c r="E41" s="23"/>
      <c r="F41" s="23"/>
      <c r="G41" s="23" t="s">
        <v>85</v>
      </c>
      <c r="H41" s="23" t="s">
        <v>86</v>
      </c>
      <c r="I41" s="23"/>
      <c r="J41" s="23" t="s">
        <v>87</v>
      </c>
    </row>
    <row r="42" spans="1:10" ht="13.50" thickBot="1" customHeight="1">
      <c r="A42" s="24" t="s">
        <v>88</v>
      </c>
      <c r="B42" s="24"/>
      <c r="C42" s="24"/>
      <c r="D42" s="24"/>
      <c r="E42" s="24"/>
      <c r="F42" s="24"/>
      <c r="G42" s="25">
        <v>1.06202e+006</v>
      </c>
      <c r="H42" s="25">
        <v>1.06202e+006</v>
      </c>
      <c r="I42" s="25"/>
      <c r="J42" s="25" t="s">
        <v>89</v>
      </c>
    </row>
    <row r="43" spans="1:10" ht="13.50" thickBot="1" customHeight="1">
      <c r="A43" s="26" t="s">
        <v>90</v>
      </c>
      <c r="B43" s="26"/>
      <c r="C43" s="26"/>
      <c r="D43" s="26"/>
      <c r="E43" s="26"/>
      <c r="F43" s="26"/>
      <c r="G43" s="27"/>
      <c r="H43" s="27"/>
      <c r="I43" s="27"/>
      <c r="J43" s="27"/>
    </row>
    <row r="44" spans="1:10" ht="13.50" thickBot="1" customHeight="1">
      <c r="A44" s="24" t="s">
        <v>91</v>
      </c>
      <c r="B44" s="24"/>
      <c r="C44" s="24"/>
      <c r="D44" s="24"/>
      <c r="E44" s="24"/>
      <c r="F44" s="24"/>
      <c r="G44" s="25">
        <v>1.07202e+006</v>
      </c>
      <c r="H44" s="25">
        <v>1.07202e+006</v>
      </c>
      <c r="I44" s="25"/>
      <c r="J44" s="25" t="s">
        <v>92</v>
      </c>
    </row>
    <row r="45" spans="1:10" ht="24.00" thickBot="1" customHeight="1">
      <c r="A45" s="26" t="s">
        <v>93</v>
      </c>
      <c r="B45" s="26"/>
      <c r="C45" s="26"/>
      <c r="D45" s="26"/>
      <c r="E45" s="26"/>
      <c r="F45" s="26"/>
      <c r="G45" s="27"/>
      <c r="H45" s="27"/>
      <c r="I45" s="27"/>
      <c r="J45" s="27"/>
    </row>
    <row r="46" spans="1:10" ht="13.50" thickBot="1" customHeight="1">
      <c r="A46" s="24" t="s">
        <v>94</v>
      </c>
      <c r="B46" s="24"/>
      <c r="C46" s="24"/>
      <c r="D46" s="24"/>
      <c r="E46" s="24"/>
      <c r="F46" s="24"/>
      <c r="G46" s="25">
        <v>1.102e+006</v>
      </c>
      <c r="H46" s="25">
        <v>1.102e+006</v>
      </c>
      <c r="I46" s="25"/>
      <c r="J46" s="25" t="s">
        <v>95</v>
      </c>
    </row>
    <row r="47" spans="1:10" ht="13.50" thickBot="1" customHeight="1">
      <c r="A47" s="28" t="s">
        <v>96</v>
      </c>
      <c r="B47" s="28"/>
      <c r="C47" s="28"/>
      <c r="D47" s="28"/>
      <c r="E47" s="28"/>
      <c r="F47" s="28"/>
      <c r="G47" s="29"/>
      <c r="H47" s="29"/>
      <c r="I47" s="29"/>
      <c r="J47" s="29"/>
    </row>
    <row r="48" spans="1:10" ht="13.50" thickBot="1" customHeight="1">
      <c r="A48" s="26" t="s">
        <v>97</v>
      </c>
      <c r="B48" s="26"/>
      <c r="C48" s="26"/>
      <c r="D48" s="26"/>
      <c r="E48" s="26"/>
      <c r="F48" s="26"/>
      <c r="G48" s="27">
        <v>162006</v>
      </c>
      <c r="H48" s="27">
        <v>162007</v>
      </c>
      <c r="I48" s="27"/>
      <c r="J48" s="27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1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H31"/>
    <mergeCell ref="A32:B32"/>
    <mergeCell ref="C32:D32"/>
    <mergeCell ref="F32:H32"/>
    <mergeCell ref="A33:B33"/>
    <mergeCell ref="C33:D33"/>
    <mergeCell ref="F33:H33"/>
    <mergeCell ref="A34:B34"/>
    <mergeCell ref="C34:D34"/>
    <mergeCell ref="F34:H34"/>
    <mergeCell ref="A35:B35"/>
    <mergeCell ref="C35:D35"/>
    <mergeCell ref="F35:I35"/>
    <mergeCell ref="A36:B36"/>
    <mergeCell ref="C36:D36"/>
    <mergeCell ref="E36:H36"/>
    <mergeCell ref="A37:B37"/>
    <mergeCell ref="C37:D37"/>
    <mergeCell ref="F37:H37"/>
    <mergeCell ref="A38:B38"/>
    <mergeCell ref="C38:D38"/>
    <mergeCell ref="F38:I38"/>
    <mergeCell ref="A41:F41"/>
    <mergeCell ref="H41:I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6:F46"/>
    <mergeCell ref="H46:I46"/>
    <mergeCell ref="J46:J48"/>
    <mergeCell ref="A47:F47"/>
    <mergeCell ref="H47:I47"/>
    <mergeCell ref="A48:F48"/>
    <mergeCell ref="H48:I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