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
    <Relationship Id="rId1" Type="http://schemas.openxmlformats.org/officeDocument/2006/relationships/officeDocument" Target="xl/workbook.xml"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8855" windowHeight="11985"/>
  </bookViews>
  <sheets>
    <sheet name="Hoja 1" sheetId="1" r:id="rId1"/>
  </sheets>
  <calcPr calcId="124519"/>
</workbook>
</file>

<file path=xl/sharedStrings.xml><?xml version="1.0" encoding="utf-8"?>
<sst xmlns="http://schemas.openxmlformats.org/spreadsheetml/2006/main" count="42" uniqueCount="42">
  <si>
    <t xml:space="preserve"/>
  </si>
  <si>
    <t xml:space="preserve">QAF012</t>
  </si>
  <si>
    <t xml:space="preserve">m</t>
  </si>
  <si>
    <t xml:space="preserve">Junta estructural en cubierta. Impermeabilización con láminas de PVC.</t>
  </si>
  <si>
    <r>
      <rPr>
        <sz val="8.25"/>
        <color rgb="FF000000"/>
        <rFont val="Arial"/>
        <family val="2"/>
      </rPr>
      <t xml:space="preserve">Junta estructural en cubierta plana no transitable, no ventilada, con grava, tipo invertida. Impermeabilización: banda de refuerzo de lámina impermeabilizante flexible de PVC-P, (fv), de 1,2 mm de espesor, con armadura de velo de fibra de vidrio, y con resistencia a la intemperie, colocada suelta sobre la capa separadora, formando un fuelle sin adherir en la zona de la junta; fondo de juntas para sellado en cordones de polietileno expandido, de 25 mm de diámetro; y banda de terminación de lámina impermeabilizante flexible de PVC-P, (fv), de 1,2 mm de espesor, con armadura de velo de fibra de vidrio, y con resistencia a la intemperie fijada en solapes mediante soldadura térmica a la impermeabilización continua de la cubierta, formando un fuelle sin adherir en la zona de la junta, sobre el cordón de relleno.</t>
    </r>
    <r>
      <rPr>
        <sz val="8.25"/>
        <color rgb="FF000000"/>
        <rFont val="Arial"/>
        <family val="2"/>
      </rPr>
      <t xml:space="preserve">
</t>
    </r>
  </si>
  <si>
    <t xml:space="preserve">Código</t>
  </si>
  <si>
    <t xml:space="preserve">Unidad</t>
  </si>
  <si>
    <t xml:space="preserve">Descripción</t>
  </si>
  <si>
    <t xml:space="preserve">Rendimiento</t>
  </si>
  <si>
    <r>
      <rPr>
        <b/>
        <sz val="8.25"/>
        <color rgb="FF000000"/>
        <rFont val="Arial"/>
        <family val="2"/>
      </rPr>
      <t xml:space="preserve">Precio</t>
    </r>
    <r>
      <rPr>
        <b/>
        <sz val="8.25"/>
        <color rgb="FF000000"/>
        <rFont val="Arial"/>
        <family val="2"/>
      </rPr>
      <t xml:space="preserve">
</t>
    </r>
    <r>
      <rPr>
        <b/>
        <sz val="8.25"/>
        <color rgb="FF000000"/>
        <rFont val="Arial"/>
        <family val="2"/>
      </rPr>
      <t xml:space="preserve">unitario</t>
    </r>
  </si>
  <si>
    <t xml:space="preserve">Importe</t>
  </si>
  <si>
    <t xml:space="preserve">Materiales</t>
  </si>
  <si>
    <t xml:space="preserve">mt15dan010c</t>
  </si>
  <si>
    <t xml:space="preserve">m²</t>
  </si>
  <si>
    <t xml:space="preserve">Lámina impermeabilizante flexible de PVC-P, (fv), de 1,2 mm de espesor, con armadura de velo de fibra de vidrio, y con resistencia a la intemperie, según UNE-EN 13956.</t>
  </si>
  <si>
    <t xml:space="preserve">mt15sja030cd</t>
  </si>
  <si>
    <t xml:space="preserve">m</t>
  </si>
  <si>
    <t xml:space="preserve">Fondo de juntas para sellado en cordones de polietileno expandido, de 25 mm de diámetro, para limitar la profundidad de la junta de dilatación.</t>
  </si>
  <si>
    <t xml:space="preserve">Subtotal materiales:</t>
  </si>
  <si>
    <t xml:space="preserve">Mano de obra</t>
  </si>
  <si>
    <t xml:space="preserve">mo029</t>
  </si>
  <si>
    <t xml:space="preserve">h</t>
  </si>
  <si>
    <t xml:space="preserve">Oficial 1ª aplicador de láminas impermeabilizantes.</t>
  </si>
  <si>
    <t xml:space="preserve">mo067</t>
  </si>
  <si>
    <t xml:space="preserve">h</t>
  </si>
  <si>
    <t xml:space="preserve">Ayudante aplicador de láminas impermeabilizantes.</t>
  </si>
  <si>
    <t xml:space="preserve">Subtotal mano de obra:</t>
  </si>
  <si>
    <t xml:space="preserve">Costes directos complementarios</t>
  </si>
  <si>
    <t xml:space="preserve">%</t>
  </si>
  <si>
    <t xml:space="preserve">Costes directos complementarios</t>
  </si>
  <si>
    <t xml:space="preserve">Coste de mantenimiento decenal: 23,14€ en los primeros 10 años.</t>
  </si>
  <si>
    <r>
      <rPr>
        <b/>
        <sz val="8.25"/>
        <color rgb="FF000000"/>
        <rFont val="Arial"/>
        <family val="2"/>
      </rPr>
      <t xml:space="preserve">Costes directos</t>
    </r>
    <r>
      <rPr>
        <sz val="8.25"/>
        <color rgb="FF000000"/>
        <rFont val="Arial"/>
        <family val="2"/>
      </rPr>
      <t xml:space="preserve"> </t>
    </r>
    <r>
      <rPr>
        <sz val="8.25"/>
        <color rgb="FF000000"/>
        <rFont val="Arial"/>
        <family val="2"/>
      </rPr>
      <t xml:space="preserve">(1+2+3)</t>
    </r>
    <r>
      <rPr>
        <sz val="8.25"/>
        <color rgb="FF000000"/>
        <rFont val="Arial"/>
        <family val="2"/>
      </rPr>
      <t xml:space="preserve">:</t>
    </r>
  </si>
  <si>
    <t xml:space="preserve">Referencia norma UNE y Título de la norma transposición de norma armonizada</t>
  </si>
  <si>
    <r>
      <rPr>
        <sz val="8.25"/>
        <color rgb="FF000000"/>
        <rFont val="Arial"/>
        <family val="2"/>
      </rPr>
      <t xml:space="preserve">Aplicabilidad</t>
    </r>
    <r>
      <rPr>
        <sz val="8.25"/>
        <color rgb="FF000000"/>
        <rFont val="Arial"/>
        <family val="2"/>
      </rPr>
      <t xml:space="preserve">(a)</t>
    </r>
  </si>
  <si>
    <r>
      <rPr>
        <sz val="8.25"/>
        <color rgb="FF000000"/>
        <rFont val="Arial"/>
        <family val="2"/>
      </rPr>
      <t xml:space="preserve">Obligatoriedad</t>
    </r>
    <r>
      <rPr>
        <sz val="8.25"/>
        <color rgb="FF000000"/>
        <rFont val="Arial"/>
        <family val="2"/>
      </rPr>
      <t xml:space="preserve">(b)</t>
    </r>
  </si>
  <si>
    <r>
      <rPr>
        <sz val="8.25"/>
        <color rgb="FF000000"/>
        <rFont val="Arial"/>
        <family val="2"/>
      </rPr>
      <t xml:space="preserve">Sistema</t>
    </r>
    <r>
      <rPr>
        <sz val="8.25"/>
        <color rgb="FF000000"/>
        <rFont val="Arial"/>
        <family val="2"/>
      </rPr>
      <t xml:space="preserve">(c)</t>
    </r>
  </si>
  <si>
    <t xml:space="preserve">UNE-EN 13956:2013</t>
  </si>
  <si>
    <t xml:space="preserve">1/2+/3/4</t>
  </si>
  <si>
    <t xml:space="preserve">Láminas  f lexibles  para  impermeabilización.  Láminas  plásticas  y  de  caucho  para  impermeabilización  de  cubier tas. Definiciones y características.</t>
  </si>
  <si>
    <r>
      <rPr>
        <sz val="8.25"/>
        <color rgb="FF000000"/>
        <rFont val="Arial"/>
        <family val="2"/>
      </rPr>
      <t xml:space="preserve">(a)</t>
    </r>
    <r>
      <rPr>
        <sz val="8.25"/>
        <color rgb="FF000000"/>
        <rFont val="Arial"/>
        <family val="2"/>
      </rPr>
      <t xml:space="preserve"> </t>
    </r>
    <r>
      <rPr>
        <sz val="8.25"/>
        <color rgb="FF000000"/>
        <rFont val="Arial"/>
        <family val="2"/>
      </rPr>
      <t xml:space="preserve">Fecha de aplicabilidad de la norma armonizada e inicio del período de coexistencia</t>
    </r>
  </si>
  <si>
    <r>
      <rPr>
        <sz val="8.25"/>
        <color rgb="FF000000"/>
        <rFont val="Arial"/>
        <family val="2"/>
      </rPr>
      <t xml:space="preserve">(b)</t>
    </r>
    <r>
      <rPr>
        <sz val="8.25"/>
        <color rgb="FF000000"/>
        <rFont val="Arial"/>
        <family val="2"/>
      </rPr>
      <t xml:space="preserve"> </t>
    </r>
    <r>
      <rPr>
        <sz val="8.25"/>
        <color rgb="FF000000"/>
        <rFont val="Arial"/>
        <family val="2"/>
      </rPr>
      <t xml:space="preserve">Fecha final del período de coexistencia / entrada en vigor marcado CE</t>
    </r>
  </si>
  <si>
    <r>
      <rPr>
        <sz val="8.25"/>
        <color rgb="FF000000"/>
        <rFont val="Arial"/>
        <family val="2"/>
      </rPr>
      <t xml:space="preserve">(c)</t>
    </r>
    <r>
      <rPr>
        <sz val="8.25"/>
        <color rgb="FF000000"/>
        <rFont val="Arial"/>
        <family val="2"/>
      </rPr>
      <t xml:space="preserve"> </t>
    </r>
    <r>
      <rPr>
        <sz val="8.25"/>
        <color rgb="FF000000"/>
        <rFont val="Arial"/>
        <family val="2"/>
      </rPr>
      <t xml:space="preserve">Sistema de evaluación y verificación de la constancia de las prestaciones</t>
    </r>
  </si>
</sst>
</file>

<file path=xl/styles.xml><?xml version="1.0" encoding="utf-8"?>
<styleSheet xmlns="http://schemas.openxmlformats.org/spreadsheetml/2006/main">
  <numFmts count="2">
    <numFmt numFmtId="200" formatCode="0.000"/>
    <numFmt numFmtId="201" formatCode="0.00"/>
  </numFmts>
  <fonts count="2">
    <font>
      <sz val="8.25"/>
      <color rgb="FF000000"/>
      <name val="Arial"/>
      <family val="2"/>
    </font>
    <font>
      <b/>
      <sz val="8.25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 applyFont="1" applyAlignment="1">
      <alignment horizontal="left" vertical="center" wrapText="0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0" fontId="0" fillId="0" borderId="0" xfId="0" applyFont="1" applyAlignment="1">
      <alignment horizontal="justify" vertical="top" wrapText="1"/>
    </xf>
    <xf numFmtId="0" fontId="0" fillId="0" borderId="1" xfId="0" applyFont="1" applyAlignment="1">
      <alignment horizontal="left" vertical="top" wrapText="1"/>
    </xf>
    <xf numFmtId="0" fontId="0" fillId="0" borderId="2" xfId="0" applyFont="1" applyAlignment="1">
      <alignment horizontal="center" vertical="bottom" wrapText="1"/>
    </xf>
    <xf numFmtId="0" fontId="0" fillId="0" borderId="2" xfId="0" applyFont="1" applyAlignment="1">
      <alignment horizontal="right" vertical="bottom" wrapText="1"/>
    </xf>
    <xf numFmtId="0" fontId="0" fillId="0" borderId="3" xfId="0" applyFont="1" applyAlignment="1">
      <alignment horizontal="center" vertical="center" wrapText="1"/>
    </xf>
    <xf numFmtId="0" fontId="0" fillId="0" borderId="3" xfId="0" applyFont="1" applyAlignment="1">
      <alignment horizontal="left" vertical="center" wrapText="1"/>
    </xf>
    <xf numFmtId="0" fontId="0" fillId="0" borderId="0" xfId="0" applyFont="1" applyAlignment="1">
      <alignment horizontal="center" vertical="top" wrapText="1"/>
    </xf>
    <xf numFmtId="200" fontId="0" fillId="0" borderId="0" xfId="0" applyFont="1" applyAlignment="1">
      <alignment horizontal="right" vertical="top" wrapText="1"/>
    </xf>
    <xf numFmtId="201" fontId="0" fillId="0" borderId="0" xfId="0" applyFont="1" applyAlignment="1">
      <alignment horizontal="right" vertical="top" wrapText="1"/>
    </xf>
    <xf numFmtId="200" fontId="0" fillId="0" borderId="2" xfId="0" applyFont="1" applyAlignment="1">
      <alignment horizontal="right" vertical="top" wrapText="1"/>
    </xf>
    <xf numFmtId="201" fontId="0" fillId="0" borderId="2" xfId="0" applyFont="1" applyAlignment="1">
      <alignment horizontal="right" vertical="top" wrapText="1"/>
    </xf>
    <xf numFmtId="0" fontId="0" fillId="0" borderId="0" xfId="0" applyFont="1" applyAlignment="1">
      <alignment horizontal="center" vertical="center" wrapText="1"/>
    </xf>
    <xf numFmtId="201" fontId="1" fillId="0" borderId="0" xfId="0" applyFont="1" applyAlignment="1">
      <alignment horizontal="right" vertical="top" wrapText="1"/>
    </xf>
    <xf numFmtId="201" fontId="1" fillId="0" borderId="3" xfId="0" applyFont="1" applyAlignment="1">
      <alignment horizontal="right" vertical="top" wrapText="1"/>
    </xf>
    <xf numFmtId="0" fontId="0" fillId="0" borderId="0" xfId="0" applyFont="1" applyAlignment="1">
      <alignment horizontal="left" vertical="center" wrapText="1"/>
    </xf>
    <xf numFmtId="0" fontId="0" fillId="0" borderId="2" xfId="0" applyFont="1" applyAlignment="1">
      <alignment horizontal="left" vertical="top" wrapText="1"/>
    </xf>
    <xf numFmtId="0" fontId="0" fillId="0" borderId="2" xfId="0" applyFont="1" applyAlignment="1">
      <alignment horizontal="center" vertical="top" wrapText="1"/>
    </xf>
    <xf numFmtId="0" fontId="0" fillId="0" borderId="4" xfId="0" applyFont="1" applyAlignment="1">
      <alignment horizontal="left" vertical="top" wrapText="1"/>
    </xf>
    <xf numFmtId="0" fontId="0" fillId="0" borderId="5" xfId="0" applyFont="1" applyAlignment="1">
      <alignment horizontal="left" vertical="top" wrapText="1"/>
    </xf>
    <xf numFmtId="0" fontId="0" fillId="0" borderId="6" xfId="0" applyFont="1" applyAlignment="1">
      <alignment horizontal="left" vertical="top" wrapText="1"/>
    </xf>
    <xf numFmtId="0" fontId="0" fillId="0" borderId="7" xfId="0" applyFont="1" applyAlignment="1">
      <alignment horizontal="right" vertical="center" wrapText="1"/>
    </xf>
    <xf numFmtId="0" fontId="0" fillId="0" borderId="3" xfId="0" applyFont="1" applyAlignment="1">
      <alignment horizontal="right" vertical="center" wrapText="1"/>
    </xf>
    <xf numFmtId="201" fontId="0" fillId="0" borderId="3" xfId="0" applyFont="1" applyAlignment="1">
      <alignment horizontal="right" vertical="top" wrapText="1"/>
    </xf>
    <xf numFmtId="0" fontId="0" fillId="0" borderId="1" xfId="0" applyFont="1" applyAlignment="1">
      <alignment horizontal="center" vertical="center" wrapText="1"/>
    </xf>
    <xf numFmtId="0" fontId="0" fillId="0" borderId="8" xfId="0" applyFont="1" applyAlignment="1">
      <alignment horizontal="left" vertical="center" wrapText="1"/>
    </xf>
    <xf numFmtId="0" fontId="0" fillId="0" borderId="8" xfId="0" applyFont="1" applyAlignment="1">
      <alignment horizontal="center" vertical="center" wrapText="1"/>
    </xf>
    <xf numFmtId="0" fontId="0" fillId="0" borderId="9" xfId="0" applyFont="1" applyAlignment="1">
      <alignment horizontal="left" vertical="center" wrapText="1"/>
    </xf>
    <xf numFmtId="0" fontId="0" fillId="0" borderId="9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    <Relationship Id="rId3" Type="http://schemas.openxmlformats.org/officeDocument/2006/relationships/styles" Target="styles.xml"/>
    <Relationship Id="rId1" Type="http://schemas.openxmlformats.org/officeDocument/2006/relationships/worksheet" Target="worksheets/sheet1.xml"/>
    <Relationship Id="rId4" Type="http://schemas.openxmlformats.org/officeDocument/2006/relationships/sharedStrings" Target="sharedStrings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E200"/>
  <sheetViews>
    <sheetView tabSelected="1" view="pageLayout" workbookViewId="0">
      <selection activeCell="A1" sqref="A1"/>
    </sheetView>
  </sheetViews>
  <sheetFormatPr baseColWidth="10" defaultRowHeight="15"/>
  <cols>
    <col min="1" max="1" width="8.16" customWidth="1"/>
    <col min="2" max="2" width="4.59" customWidth="1"/>
    <col min="3" max="3" width="1.02" customWidth="1"/>
    <col min="4" max="4" width="6.63" customWidth="1"/>
    <col min="5" max="5" width="72.08" customWidth="1"/>
    <col min="6" max="6" width="3.23" customWidth="1"/>
    <col min="7" max="7" width="9.52" customWidth="1"/>
    <col min="8" max="8" width="4.59" customWidth="1"/>
    <col min="9" max="9" width="9.86" customWidth="1"/>
    <col min="10" max="10" width="8.84" customWidth="1"/>
  </cols>
  <sheetData>
    <row r="1" spans="1:1" ht="2.25" thickBot="1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3" spans="1:10" ht="13.50" thickBot="1" customHeight="1">
      <c r="A3" s="2" t="s">
        <v>1</v>
      </c>
      <c r="B3" s="3" t="s">
        <v>2</v>
      </c>
      <c r="C3" s="3"/>
      <c r="D3" s="2" t="s">
        <v>3</v>
      </c>
      <c r="E3" s="2"/>
      <c r="F3" s="2"/>
      <c r="G3" s="2"/>
      <c r="H3" s="2"/>
      <c r="I3" s="2"/>
      <c r="J3" s="2"/>
    </row>
    <row r="5" spans="1:10" ht="76.50" thickBot="1" customHeight="1">
      <c r="A5" s="5" t="s">
        <v>4</v>
      </c>
      <c r="B5" s="5"/>
      <c r="C5" s="5"/>
      <c r="D5" s="5"/>
      <c r="E5" s="5"/>
      <c r="F5" s="5"/>
      <c r="G5" s="5"/>
      <c r="H5" s="5"/>
      <c r="I5" s="5"/>
      <c r="J5" s="5"/>
    </row>
    <row r="8" spans="1:10" ht="24.00" thickBot="1" customHeight="1">
      <c r="A8" s="6" t="s">
        <v>5</v>
      </c>
      <c r="B8" s="6"/>
      <c r="C8" s="6" t="s">
        <v>6</v>
      </c>
      <c r="D8" s="6"/>
      <c r="E8" s="6" t="s">
        <v>7</v>
      </c>
      <c r="F8" s="6"/>
      <c r="G8" s="7" t="s">
        <v>8</v>
      </c>
      <c r="H8" s="7"/>
      <c r="I8" s="7" t="s">
        <v>9</v>
      </c>
      <c r="J8" s="7" t="s">
        <v>10</v>
      </c>
    </row>
    <row r="9" spans="1:10" ht="13.50" thickBot="1" customHeight="1">
      <c r="A9" s="8">
        <v>1</v>
      </c>
      <c r="B9" s="8"/>
      <c r="C9" s="8"/>
      <c r="D9" s="8"/>
      <c r="E9" s="9" t="s">
        <v>11</v>
      </c>
      <c r="F9" s="9"/>
      <c r="G9" s="9"/>
      <c r="H9" s="9"/>
      <c r="I9" s="8"/>
      <c r="J9" s="8"/>
    </row>
    <row r="10" spans="1:10" ht="24.00" thickBot="1" customHeight="1">
      <c r="A10" s="1" t="s">
        <v>12</v>
      </c>
      <c r="B10" s="1"/>
      <c r="C10" s="10" t="s">
        <v>13</v>
      </c>
      <c r="D10" s="10"/>
      <c r="E10" s="1" t="s">
        <v>14</v>
      </c>
      <c r="F10" s="1"/>
      <c r="G10" s="11">
        <v>1</v>
      </c>
      <c r="H10" s="11"/>
      <c r="I10" s="12">
        <v>7.3</v>
      </c>
      <c r="J10" s="12">
        <f ca="1">ROUND(INDIRECT(ADDRESS(ROW()+(0), COLUMN()+(-3), 1))*INDIRECT(ADDRESS(ROW()+(0), COLUMN()+(-1), 1)), 2)</f>
        <v>7.3</v>
      </c>
    </row>
    <row r="11" spans="1:10" ht="24.00" thickBot="1" customHeight="1">
      <c r="A11" s="1" t="s">
        <v>15</v>
      </c>
      <c r="B11" s="1"/>
      <c r="C11" s="10" t="s">
        <v>16</v>
      </c>
      <c r="D11" s="10"/>
      <c r="E11" s="1" t="s">
        <v>17</v>
      </c>
      <c r="F11" s="1"/>
      <c r="G11" s="13">
        <v>1.05</v>
      </c>
      <c r="H11" s="13"/>
      <c r="I11" s="14">
        <v>0.38</v>
      </c>
      <c r="J11" s="14">
        <f ca="1">ROUND(INDIRECT(ADDRESS(ROW()+(0), COLUMN()+(-3), 1))*INDIRECT(ADDRESS(ROW()+(0), COLUMN()+(-1), 1)), 2)</f>
        <v>0.4</v>
      </c>
    </row>
    <row r="12" spans="1:10" ht="13.50" thickBot="1" customHeight="1">
      <c r="A12" s="15"/>
      <c r="B12" s="15"/>
      <c r="C12" s="15"/>
      <c r="D12" s="15"/>
      <c r="E12" s="15"/>
      <c r="F12" s="15"/>
      <c r="G12" s="9" t="s">
        <v>18</v>
      </c>
      <c r="H12" s="9"/>
      <c r="I12" s="9"/>
      <c r="J12" s="17">
        <f ca="1">ROUND(SUM(INDIRECT(ADDRESS(ROW()+(-1), COLUMN()+(0), 1)),INDIRECT(ADDRESS(ROW()+(-2), COLUMN()+(0), 1))), 2)</f>
        <v>7.7</v>
      </c>
    </row>
    <row r="13" spans="1:10" ht="13.50" thickBot="1" customHeight="1">
      <c r="A13" s="15">
        <v>2</v>
      </c>
      <c r="B13" s="15"/>
      <c r="C13" s="15"/>
      <c r="D13" s="15"/>
      <c r="E13" s="18" t="s">
        <v>19</v>
      </c>
      <c r="F13" s="18"/>
      <c r="G13" s="18"/>
      <c r="H13" s="18"/>
      <c r="I13" s="15"/>
      <c r="J13" s="15"/>
    </row>
    <row r="14" spans="1:10" ht="13.50" thickBot="1" customHeight="1">
      <c r="A14" s="1" t="s">
        <v>20</v>
      </c>
      <c r="B14" s="1"/>
      <c r="C14" s="10" t="s">
        <v>21</v>
      </c>
      <c r="D14" s="10"/>
      <c r="E14" s="1" t="s">
        <v>22</v>
      </c>
      <c r="F14" s="1"/>
      <c r="G14" s="11">
        <v>0.123</v>
      </c>
      <c r="H14" s="11"/>
      <c r="I14" s="12">
        <v>18.91</v>
      </c>
      <c r="J14" s="12">
        <f ca="1">ROUND(INDIRECT(ADDRESS(ROW()+(0), COLUMN()+(-3), 1))*INDIRECT(ADDRESS(ROW()+(0), COLUMN()+(-1), 1)), 2)</f>
        <v>2.33</v>
      </c>
    </row>
    <row r="15" spans="1:10" ht="13.50" thickBot="1" customHeight="1">
      <c r="A15" s="1" t="s">
        <v>23</v>
      </c>
      <c r="B15" s="1"/>
      <c r="C15" s="10" t="s">
        <v>24</v>
      </c>
      <c r="D15" s="10"/>
      <c r="E15" s="1" t="s">
        <v>25</v>
      </c>
      <c r="F15" s="1"/>
      <c r="G15" s="13">
        <v>0.123</v>
      </c>
      <c r="H15" s="13"/>
      <c r="I15" s="14">
        <v>18.17</v>
      </c>
      <c r="J15" s="14">
        <f ca="1">ROUND(INDIRECT(ADDRESS(ROW()+(0), COLUMN()+(-3), 1))*INDIRECT(ADDRESS(ROW()+(0), COLUMN()+(-1), 1)), 2)</f>
        <v>2.23</v>
      </c>
    </row>
    <row r="16" spans="1:10" ht="13.50" thickBot="1" customHeight="1">
      <c r="A16" s="15"/>
      <c r="B16" s="15"/>
      <c r="C16" s="15"/>
      <c r="D16" s="15"/>
      <c r="E16" s="15"/>
      <c r="F16" s="15"/>
      <c r="G16" s="9" t="s">
        <v>26</v>
      </c>
      <c r="H16" s="9"/>
      <c r="I16" s="9"/>
      <c r="J16" s="17">
        <f ca="1">ROUND(SUM(INDIRECT(ADDRESS(ROW()+(-1), COLUMN()+(0), 1)),INDIRECT(ADDRESS(ROW()+(-2), COLUMN()+(0), 1))), 2)</f>
        <v>4.56</v>
      </c>
    </row>
    <row r="17" spans="1:10" ht="13.50" thickBot="1" customHeight="1">
      <c r="A17" s="15">
        <v>3</v>
      </c>
      <c r="B17" s="15"/>
      <c r="C17" s="15"/>
      <c r="D17" s="15"/>
      <c r="E17" s="18" t="s">
        <v>27</v>
      </c>
      <c r="F17" s="18"/>
      <c r="G17" s="18"/>
      <c r="H17" s="18"/>
      <c r="I17" s="15"/>
      <c r="J17" s="15"/>
    </row>
    <row r="18" spans="1:10" ht="13.50" thickBot="1" customHeight="1">
      <c r="A18" s="19"/>
      <c r="B18" s="19"/>
      <c r="C18" s="20" t="s">
        <v>28</v>
      </c>
      <c r="D18" s="20"/>
      <c r="E18" s="19" t="s">
        <v>29</v>
      </c>
      <c r="F18" s="19"/>
      <c r="G18" s="13">
        <v>2</v>
      </c>
      <c r="H18" s="13"/>
      <c r="I18" s="14">
        <f ca="1">ROUND(SUM(INDIRECT(ADDRESS(ROW()+(-2), COLUMN()+(1), 1)),INDIRECT(ADDRESS(ROW()+(-6), COLUMN()+(1), 1))), 2)</f>
        <v>12.26</v>
      </c>
      <c r="J18" s="14">
        <f ca="1">ROUND(INDIRECT(ADDRESS(ROW()+(0), COLUMN()+(-3), 1))*INDIRECT(ADDRESS(ROW()+(0), COLUMN()+(-1), 1))/100, 2)</f>
        <v>0.25</v>
      </c>
    </row>
    <row r="19" spans="1:10" ht="13.50" thickBot="1" customHeight="1">
      <c r="A19" s="21" t="s">
        <v>30</v>
      </c>
      <c r="B19" s="21"/>
      <c r="C19" s="22"/>
      <c r="D19" s="22"/>
      <c r="E19" s="23"/>
      <c r="F19" s="23"/>
      <c r="G19" s="24" t="s">
        <v>31</v>
      </c>
      <c r="H19" s="24"/>
      <c r="I19" s="25"/>
      <c r="J19" s="26">
        <f ca="1">ROUND(SUM(INDIRECT(ADDRESS(ROW()+(-1), COLUMN()+(0), 1)),INDIRECT(ADDRESS(ROW()+(-3), COLUMN()+(0), 1)),INDIRECT(ADDRESS(ROW()+(-7), COLUMN()+(0), 1))), 2)</f>
        <v>12.51</v>
      </c>
    </row>
    <row r="22" spans="1:10" ht="13.50" thickBot="1" customHeight="1">
      <c r="A22" s="27" t="s">
        <v>32</v>
      </c>
      <c r="B22" s="27"/>
      <c r="C22" s="27"/>
      <c r="D22" s="27"/>
      <c r="E22" s="27"/>
      <c r="F22" s="27" t="s">
        <v>33</v>
      </c>
      <c r="G22" s="27"/>
      <c r="H22" s="27" t="s">
        <v>34</v>
      </c>
      <c r="I22" s="27"/>
      <c r="J22" s="27" t="s">
        <v>35</v>
      </c>
    </row>
    <row r="23" spans="1:10" ht="13.50" thickBot="1" customHeight="1">
      <c r="A23" s="28" t="s">
        <v>36</v>
      </c>
      <c r="B23" s="28"/>
      <c r="C23" s="28"/>
      <c r="D23" s="28"/>
      <c r="E23" s="28"/>
      <c r="F23" s="29">
        <v>1.10201e+006</v>
      </c>
      <c r="G23" s="29"/>
      <c r="H23" s="29">
        <v>1.10201e+006</v>
      </c>
      <c r="I23" s="29"/>
      <c r="J23" s="29" t="s">
        <v>37</v>
      </c>
    </row>
    <row r="24" spans="1:10" ht="24.00" thickBot="1" customHeight="1">
      <c r="A24" s="30" t="s">
        <v>38</v>
      </c>
      <c r="B24" s="30"/>
      <c r="C24" s="30"/>
      <c r="D24" s="30"/>
      <c r="E24" s="30"/>
      <c r="F24" s="31"/>
      <c r="G24" s="31"/>
      <c r="H24" s="31"/>
      <c r="I24" s="31"/>
      <c r="J24" s="31"/>
    </row>
    <row r="27" spans="1:1" ht="33.75" thickBot="1" customHeight="1">
      <c r="A27" s="1" t="s">
        <v>39</v>
      </c>
      <c r="B27" s="1"/>
      <c r="C27" s="1"/>
      <c r="D27" s="1"/>
      <c r="E27" s="1"/>
      <c r="F27" s="1"/>
      <c r="G27" s="1"/>
      <c r="H27" s="1"/>
      <c r="I27" s="1"/>
      <c r="J27" s="1"/>
    </row>
    <row r="28" spans="1:1" ht="33.75" thickBot="1" customHeight="1">
      <c r="A28" s="1" t="s">
        <v>40</v>
      </c>
      <c r="B28" s="1"/>
      <c r="C28" s="1"/>
      <c r="D28" s="1"/>
      <c r="E28" s="1"/>
      <c r="F28" s="1"/>
      <c r="G28" s="1"/>
      <c r="H28" s="1"/>
      <c r="I28" s="1"/>
      <c r="J28" s="1"/>
    </row>
    <row r="29" spans="1:1" ht="33.75" thickBot="1" customHeight="1">
      <c r="A29" s="1" t="s">
        <v>41</v>
      </c>
      <c r="B29" s="1"/>
      <c r="C29" s="1"/>
      <c r="D29" s="1"/>
      <c r="E29" s="1"/>
      <c r="F29" s="1"/>
      <c r="G29" s="1"/>
      <c r="H29" s="1"/>
      <c r="I29" s="1"/>
      <c r="J29" s="1"/>
    </row>
  </sheetData>
  <mergeCells count="58">
    <mergeCell ref="A1:J1"/>
    <mergeCell ref="B3:C3"/>
    <mergeCell ref="D3:J3"/>
    <mergeCell ref="A5:J5"/>
    <mergeCell ref="A8:B8"/>
    <mergeCell ref="C8:D8"/>
    <mergeCell ref="E8:F8"/>
    <mergeCell ref="G8:H8"/>
    <mergeCell ref="A9:B9"/>
    <mergeCell ref="C9:D9"/>
    <mergeCell ref="E9:H9"/>
    <mergeCell ref="A10:B10"/>
    <mergeCell ref="C10:D10"/>
    <mergeCell ref="E10:F10"/>
    <mergeCell ref="G10:H10"/>
    <mergeCell ref="A11:B11"/>
    <mergeCell ref="C11:D11"/>
    <mergeCell ref="E11:F11"/>
    <mergeCell ref="G11:H11"/>
    <mergeCell ref="A12:B12"/>
    <mergeCell ref="C12:D12"/>
    <mergeCell ref="E12:F12"/>
    <mergeCell ref="G12:I12"/>
    <mergeCell ref="A13:B13"/>
    <mergeCell ref="C13:D13"/>
    <mergeCell ref="E13:H13"/>
    <mergeCell ref="A14:B14"/>
    <mergeCell ref="C14:D14"/>
    <mergeCell ref="E14:F14"/>
    <mergeCell ref="G14:H14"/>
    <mergeCell ref="A15:B15"/>
    <mergeCell ref="C15:D15"/>
    <mergeCell ref="E15:F15"/>
    <mergeCell ref="G15:H15"/>
    <mergeCell ref="A16:B16"/>
    <mergeCell ref="C16:D16"/>
    <mergeCell ref="E16:F16"/>
    <mergeCell ref="G16:I16"/>
    <mergeCell ref="A17:B17"/>
    <mergeCell ref="C17:D17"/>
    <mergeCell ref="E17:H17"/>
    <mergeCell ref="A18:B18"/>
    <mergeCell ref="C18:D18"/>
    <mergeCell ref="E18:F18"/>
    <mergeCell ref="G18:H18"/>
    <mergeCell ref="A19:F19"/>
    <mergeCell ref="G19:I19"/>
    <mergeCell ref="A22:E22"/>
    <mergeCell ref="F22:G22"/>
    <mergeCell ref="H22:I22"/>
    <mergeCell ref="A23:E23"/>
    <mergeCell ref="F23:G24"/>
    <mergeCell ref="H23:I24"/>
    <mergeCell ref="J23:J24"/>
    <mergeCell ref="A24:E24"/>
    <mergeCell ref="A27:J27"/>
    <mergeCell ref="A28:J28"/>
    <mergeCell ref="A29:J29"/>
  </mergeCells>
  <pageMargins left="0.147638" right="0.147638" top="0.206693" bottom="0.206693" header="0.0" footer="0.0"/>
  <pageSetup paperSize="9" orientation="portrait"/>
  <rowBreaks count="0" manualBreakCount="0">
    </rowBreaks>
</worksheet>
</file>