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<sst xmlns="http://schemas.openxmlformats.org/spreadsheetml/2006/main" count="41" uniqueCount="41">
  <si>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</si>
  <si>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QAF035</t>
  </si>
  <si>
    <t xml:space="preserve">Ud</t>
  </si>
  <si>
    <t xml:space="preserve">Encuentro de la cubierta con sumidero de salida vertical para sistema de drenaje sifónico, sistema Akasison "JIMTEN".</t>
  </si>
  <si>
    <r>
      <rPr>
        <sz val="8.25"/>
        <color rgb="FF000000"/>
        <rFont val="Arial"/>
        <family val="2"/>
      </rPr>
      <t xml:space="preserve">Encuentro con sumidero para sistema de drenaje sifónico de cubierta compuesto de </t>
    </r>
    <r>
      <rPr>
        <b/>
        <sz val="8.25"/>
        <color rgb="FF000000"/>
        <rFont val="Arial"/>
        <family val="2"/>
      </rPr>
      <t xml:space="preserve">un sumidero sifónico de PP, con lámina impermeabilizante de PVC, sistema Akasison, modelo X65 PVC "JIMTEN" con alargadera para sumidero sifónico de PP, con lámina impermeabilizante de PVC, sistema Akasison, modelo X63 PVC "JIMTEN"</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</si>
  <si>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</si>
  <si>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</si>
  <si>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</si>
  <si>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</si>
  <si>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</si>
  <si>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</si>
  <si>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</si>
  <si>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mt11aka010wq</t>
  </si>
  <si>
    <t xml:space="preserve">Ud</t>
  </si>
  <si>
    <t xml:space="preserve">Sumidero sifónico de PP, con lámina impermeabilizante de PVC, sistema Akasison, modelo X65 PVC "JIMTEN", de salida vertical de 75 mm de diámetro, cuello telescópico y rejilla convexa.</t>
  </si>
  <si>
    <t xml:space="preserve">mt11aka020r</t>
  </si>
  <si>
    <t xml:space="preserve">Ud</t>
  </si>
  <si>
    <t xml:space="preserve">Alargadera para sumidero sifónico de PP, con lámina impermeabilizante de PVC, sistema Akasison, modelo X63 PVC "JIMTEN".</t>
  </si>
  <si>
    <t xml:space="preserve">mt11aka030</t>
  </si>
  <si>
    <t xml:space="preserve">Ud</t>
  </si>
  <si>
    <t xml:space="preserve">Manguito conector de polietileno de alta densidad (PEAD/HDPE), de 75 mm de diámetro exterior, para sumidero sifónico, sistema Akasison "JIMTEN".</t>
  </si>
  <si>
    <t xml:space="preserve">mt11aka040fa</t>
  </si>
  <si>
    <t xml:space="preserve">m</t>
  </si>
  <si>
    <t xml:space="preserve">Tubería templada mediante tratamiento térmico adicional, de polietileno de alta densidad (PEAD/HDPE), de 75 mm de diámetro exterior y 3 mm de espesor, sistema Akasison "JIMTEN", en tramos de 5 m de longitud.</t>
  </si>
  <si>
    <t xml:space="preserve">mt11aka050e</t>
  </si>
  <si>
    <t xml:space="preserve">Ud</t>
  </si>
  <si>
    <t xml:space="preserve">Codo 90° de polietileno de alta densidad (PEAD/HDPE), de 75 mm de diámetro exterior y 3 mm de espesor, sistema Akasison "JIMTEN".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</si>
  <si>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</si>
  <si>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</si>
  <si>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</si>
  <si>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</si>
  <si>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</si>
  <si>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</si>
  <si>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</si>
  <si>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</si>
  <si>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</si>
  <si>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</si>
  <si>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</si>
  <si>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</si>
  <si>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222,89€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</si>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</sst>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4" customWidth="1"/>
    <col min="2" max="2" width="7.65" customWidth="1"/>
    <col min="3" max="3" width="1.02" customWidth="1"/>
    <col min="4" max="4" width="20.40" customWidth="1"/>
    <col min="5" max="5" width="25.33" customWidth="1"/>
    <col min="6" max="6" width="8.84" customWidth="1"/>
    <col min="7" max="7" width="5.44" customWidth="1"/>
    <col min="8" max="8" width="8.16" customWidth="1"/>
    <col min="9" max="9" width="6.12" customWidth="1"/>
    <col min="10" max="10" width="4.25" customWidth="1"/>
    <col min="11" max="11" width="10.03"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66.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34.50" thickBot="1" customHeight="1">
      <c r="A9" s="1" t="s">
        <v>12</v>
      </c>
      <c r="B9" s="13" t="s">
        <v>13</v>
      </c>
      <c r="C9" s="1" t="s">
        <v>14</v>
      </c>
      <c r="D9" s="1"/>
      <c r="E9" s="1"/>
      <c r="F9" s="1"/>
      <c r="G9" s="14">
        <v>1.000000</v>
      </c>
      <c r="H9" s="14"/>
      <c r="I9" s="15">
        <v>175.000000</v>
      </c>
      <c r="J9" s="15"/>
      <c r="K9" s="15">
        <f ca="1">ROUND(INDIRECT(ADDRESS(ROW()+(0), COLUMN()+(-4), 1))*INDIRECT(ADDRESS(ROW()+(0), COLUMN()+(-2), 1)), 2)</f>
        <v>175.000000</v>
      </c>
    </row>
    <row r="10" spans="1:11" ht="34.50" thickBot="1" customHeight="1">
      <c r="A10" s="1" t="s">
        <v>15</v>
      </c>
      <c r="B10" s="13" t="s">
        <v>16</v>
      </c>
      <c r="C10" s="1" t="s">
        <v>17</v>
      </c>
      <c r="D10" s="1"/>
      <c r="E10" s="1"/>
      <c r="F10" s="1"/>
      <c r="G10" s="14">
        <v>1.000000</v>
      </c>
      <c r="H10" s="14"/>
      <c r="I10" s="15">
        <v>315.000000</v>
      </c>
      <c r="J10" s="15"/>
      <c r="K10" s="15">
        <f ca="1">ROUND(INDIRECT(ADDRESS(ROW()+(0), COLUMN()+(-4), 1))*INDIRECT(ADDRESS(ROW()+(0), COLUMN()+(-2), 1)), 2)</f>
        <v>315.000000</v>
      </c>
    </row>
    <row r="11" spans="1:11" ht="34.50" thickBot="1" customHeight="1">
      <c r="A11" s="1" t="s">
        <v>18</v>
      </c>
      <c r="B11" s="13" t="s">
        <v>19</v>
      </c>
      <c r="C11" s="1" t="s">
        <v>20</v>
      </c>
      <c r="D11" s="1"/>
      <c r="E11" s="1"/>
      <c r="F11" s="1"/>
      <c r="G11" s="14">
        <v>1.000000</v>
      </c>
      <c r="H11" s="14"/>
      <c r="I11" s="15">
        <v>10.000000</v>
      </c>
      <c r="J11" s="15"/>
      <c r="K11" s="15">
        <f ca="1">ROUND(INDIRECT(ADDRESS(ROW()+(0), COLUMN()+(-4), 1))*INDIRECT(ADDRESS(ROW()+(0), COLUMN()+(-2), 1)), 2)</f>
        <v>10.000000</v>
      </c>
    </row>
    <row r="12" spans="1:11" ht="45.00" thickBot="1" customHeight="1">
      <c r="A12" s="1" t="s">
        <v>21</v>
      </c>
      <c r="B12" s="13" t="s">
        <v>22</v>
      </c>
      <c r="C12" s="1" t="s">
        <v>23</v>
      </c>
      <c r="D12" s="1"/>
      <c r="E12" s="1"/>
      <c r="F12" s="1"/>
      <c r="G12" s="14">
        <v>0.800000</v>
      </c>
      <c r="H12" s="14"/>
      <c r="I12" s="15">
        <v>7.000000</v>
      </c>
      <c r="J12" s="15"/>
      <c r="K12" s="15">
        <f ca="1">ROUND(INDIRECT(ADDRESS(ROW()+(0), COLUMN()+(-4), 1))*INDIRECT(ADDRESS(ROW()+(0), COLUMN()+(-2), 1)), 2)</f>
        <v>5.600000</v>
      </c>
    </row>
    <row r="13" spans="1:11" ht="34.50" thickBot="1" customHeight="1">
      <c r="A13" s="1" t="s">
        <v>24</v>
      </c>
      <c r="B13" s="13" t="s">
        <v>25</v>
      </c>
      <c r="C13" s="1" t="s">
        <v>26</v>
      </c>
      <c r="D13" s="1"/>
      <c r="E13" s="1"/>
      <c r="F13" s="1"/>
      <c r="G13" s="16">
        <v>1.000000</v>
      </c>
      <c r="H13" s="16"/>
      <c r="I13" s="17">
        <v>4.000000</v>
      </c>
      <c r="J13" s="17"/>
      <c r="K13" s="17">
        <f ca="1">ROUND(INDIRECT(ADDRESS(ROW()+(0), COLUMN()+(-4), 1))*INDIRECT(ADDRESS(ROW()+(0), COLUMN()+(-2), 1)), 2)</f>
        <v>4.000000</v>
      </c>
    </row>
    <row r="14" spans="1:11" ht="13.50" thickBot="1" customHeight="1">
      <c r="A14" s="18"/>
      <c r="B14" s="18"/>
      <c r="C14" s="18"/>
      <c r="D14" s="18"/>
      <c r="E14" s="18"/>
      <c r="F14" s="18"/>
      <c r="G14" s="12" t="s">
        <v>27</v>
      </c>
      <c r="H14" s="12"/>
      <c r="I14" s="12"/>
      <c r="J14" s="12"/>
      <c r="K14" s="20">
        <f ca="1">ROUND(SUM(INDIRECT(ADDRESS(ROW()+(-1), COLUMN()+(0), 1)),INDIRECT(ADDRESS(ROW()+(-2), COLUMN()+(0), 1)),INDIRECT(ADDRESS(ROW()+(-3), COLUMN()+(0), 1)),INDIRECT(ADDRESS(ROW()+(-4), COLUMN()+(0), 1)),INDIRECT(ADDRESS(ROW()+(-5), COLUMN()+(0), 1))), 2)</f>
        <v>509.600000</v>
      </c>
    </row>
    <row r="15" spans="1:11" ht="13.50" thickBot="1" customHeight="1">
      <c r="A15" s="18">
        <v>2.000000</v>
      </c>
      <c r="B15" s="18"/>
      <c r="C15" s="21" t="s">
        <v>28</v>
      </c>
      <c r="D15" s="21"/>
      <c r="E15" s="21"/>
      <c r="F15" s="21"/>
      <c r="G15" s="21"/>
      <c r="H15" s="21"/>
      <c r="I15" s="18"/>
      <c r="J15" s="18"/>
      <c r="K15" s="18"/>
    </row>
    <row r="16" spans="1:11" ht="13.50" thickBot="1" customHeight="1">
      <c r="A16" s="1" t="s">
        <v>29</v>
      </c>
      <c r="B16" s="13" t="s">
        <v>30</v>
      </c>
      <c r="C16" s="1" t="s">
        <v>31</v>
      </c>
      <c r="D16" s="1"/>
      <c r="E16" s="1"/>
      <c r="F16" s="1"/>
      <c r="G16" s="14">
        <v>0.686000</v>
      </c>
      <c r="H16" s="14"/>
      <c r="I16" s="15">
        <v>17.390000</v>
      </c>
      <c r="J16" s="15"/>
      <c r="K16" s="15">
        <f ca="1">ROUND(INDIRECT(ADDRESS(ROW()+(0), COLUMN()+(-4), 1))*INDIRECT(ADDRESS(ROW()+(0), COLUMN()+(-2), 1)), 2)</f>
        <v>11.930000</v>
      </c>
    </row>
    <row r="17" spans="1:11" ht="13.50" thickBot="1" customHeight="1">
      <c r="A17" s="1" t="s">
        <v>32</v>
      </c>
      <c r="B17" s="13" t="s">
        <v>33</v>
      </c>
      <c r="C17" s="1" t="s">
        <v>34</v>
      </c>
      <c r="D17" s="1"/>
      <c r="E17" s="1"/>
      <c r="F17" s="1"/>
      <c r="G17" s="16">
        <v>0.686000</v>
      </c>
      <c r="H17" s="16"/>
      <c r="I17" s="17">
        <v>16.690000</v>
      </c>
      <c r="J17" s="17"/>
      <c r="K17" s="17">
        <f ca="1">ROUND(INDIRECT(ADDRESS(ROW()+(0), COLUMN()+(-4), 1))*INDIRECT(ADDRESS(ROW()+(0), COLUMN()+(-2), 1)), 2)</f>
        <v>11.450000</v>
      </c>
    </row>
    <row r="18" spans="1:11" ht="13.50" thickBot="1" customHeight="1">
      <c r="A18" s="18"/>
      <c r="B18" s="18"/>
      <c r="C18" s="18"/>
      <c r="D18" s="18"/>
      <c r="E18" s="18"/>
      <c r="F18" s="18"/>
      <c r="G18" s="12" t="s">
        <v>35</v>
      </c>
      <c r="H18" s="12"/>
      <c r="I18" s="12"/>
      <c r="J18" s="12"/>
      <c r="K18" s="20">
        <f ca="1">ROUND(SUM(INDIRECT(ADDRESS(ROW()+(-1), COLUMN()+(0), 1)),INDIRECT(ADDRESS(ROW()+(-2), COLUMN()+(0), 1))), 2)</f>
        <v>23.380000</v>
      </c>
    </row>
    <row r="19" spans="1:11" ht="13.50" thickBot="1" customHeight="1">
      <c r="A19" s="18">
        <v>3.000000</v>
      </c>
      <c r="B19" s="18"/>
      <c r="C19" s="21" t="s">
        <v>36</v>
      </c>
      <c r="D19" s="21"/>
      <c r="E19" s="21"/>
      <c r="F19" s="21"/>
      <c r="G19" s="21"/>
      <c r="H19" s="21"/>
      <c r="I19" s="18"/>
      <c r="J19" s="18"/>
      <c r="K19" s="18"/>
    </row>
    <row r="20" spans="1:11" ht="13.50" thickBot="1" customHeight="1">
      <c r="A20" s="22"/>
      <c r="B20" s="23" t="s">
        <v>37</v>
      </c>
      <c r="C20" s="22" t="s">
        <v>38</v>
      </c>
      <c r="D20" s="22"/>
      <c r="E20" s="22"/>
      <c r="F20" s="22"/>
      <c r="G20" s="16">
        <v>2.000000</v>
      </c>
      <c r="H20" s="16"/>
      <c r="I20" s="17">
        <f ca="1">ROUND(SUM(INDIRECT(ADDRESS(ROW()+(-2), COLUMN()+(2), 1)),INDIRECT(ADDRESS(ROW()+(-6), COLUMN()+(2), 1))), 2)</f>
        <v>532.980000</v>
      </c>
      <c r="J20" s="17"/>
      <c r="K20" s="17">
        <f ca="1">ROUND(INDIRECT(ADDRESS(ROW()+(0), COLUMN()+(-4), 1))*INDIRECT(ADDRESS(ROW()+(0), COLUMN()+(-2), 1))/100, 2)</f>
        <v>10.660000</v>
      </c>
    </row>
    <row r="21" spans="1:11" ht="13.50" thickBot="1" customHeight="1">
      <c r="A21" s="6" t="s">
        <v>39</v>
      </c>
      <c r="B21" s="7"/>
      <c r="C21" s="8"/>
      <c r="D21" s="8"/>
      <c r="E21" s="8"/>
      <c r="F21" s="8"/>
      <c r="G21" s="24" t="s">
        <v>40</v>
      </c>
      <c r="H21" s="24"/>
      <c r="I21" s="25"/>
      <c r="J21" s="25"/>
      <c r="K21" s="26">
        <f ca="1">ROUND(SUM(INDIRECT(ADDRESS(ROW()+(-1), COLUMN()+(0), 1)),INDIRECT(ADDRESS(ROW()+(-3), COLUMN()+(0), 1)),INDIRECT(ADDRESS(ROW()+(-7), COLUMN()+(0), 1))), 2)</f>
        <v>543.640000</v>
      </c>
    </row>
  </sheetData>
  <mergeCells count="45">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J14"/>
    <mergeCell ref="C15:H15"/>
    <mergeCell ref="I15:J15"/>
    <mergeCell ref="C16:F16"/>
    <mergeCell ref="G16:H16"/>
    <mergeCell ref="I16:J16"/>
    <mergeCell ref="C17:F17"/>
    <mergeCell ref="G17:H17"/>
    <mergeCell ref="I17:J17"/>
    <mergeCell ref="C18:F18"/>
    <mergeCell ref="G18:J18"/>
    <mergeCell ref="C19:H19"/>
    <mergeCell ref="I19:J19"/>
    <mergeCell ref="C20:F20"/>
    <mergeCell ref="G20:H20"/>
    <mergeCell ref="I20:J20"/>
    <mergeCell ref="A21:F21"/>
    <mergeCell ref="G21:J21"/>
  </mergeCells>
  <pageMargins left="0.620079" right="0.472441" top="0.472441" bottom="0.472441" header="0.0" footer="0.0"/>
  <pageSetup paperSize="9" orientation="portrait"/>
  <rowBreaks count="0" manualBreakCount="0">
    </rowBreaks>
</worksheet>
</file>