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<sst xmlns="http://schemas.openxmlformats.org/spreadsheetml/2006/main" count="66" uniqueCount="66">
  <si>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</si>
  <si>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QAF050</t>
  </si>
  <si>
    <t xml:space="preserve">m</t>
  </si>
  <si>
    <t xml:space="preserve">Encuentro de cubierta con coronación de fachada. Impermeabilización con láminas asfálticas.</t>
  </si>
  <si>
    <r>
      <rPr>
        <sz val="8.25"/>
        <color rgb="FF000000"/>
        <rFont val="Arial"/>
        <family val="2"/>
      </rPr>
      <t xml:space="preserve">Encuentro de cubierta plana no transitable, no ventilada, con grava, tipo invertida, con coronación de fachada, formado por: capa separadora de geotextil no tejido compuesto por fibras de poliéster unidas por agujeteado, (500 g/m²); lámina impermeabilizante autoadhesiva de betún modificado con elastómero (SBS), LBA-20-PE, con armadura de film de polietileno de 95 g/m² que actúa como autoprotección superior y plástico desechable siliconado en la cara inferior; y albardilla metálica, de chapa plegada de acero galvanizado, con goterón, espesor 0,8 mm, desarrollo 300 mm y 4 pliegues, fijada con tornillos autotaladrantes a rastreles de 55x35 mm de sección, de madera de pino pinaster (Pinus pinaster), con el tratamiento adecuado fijados a la impermeabilización con adhesivo bituminoso, de aplicación en frío. Incluso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</si>
  <si>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</si>
  <si>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</si>
  <si>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</si>
  <si>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</si>
  <si>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</si>
  <si>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</si>
  <si>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</si>
  <si>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mt07mee204a</t>
  </si>
  <si>
    <t xml:space="preserve">m</t>
  </si>
  <si>
    <t xml:space="preserve">Rastrel de 55x35 mm de sección, de madera de pino pinaster (Pinus pinaster), con el tratamiento adecuado, con clase de uso 4 según UNE-EN 335, acabado cepillado, con humedad inferior al 20% según UNE-EN 335.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</si>
  <si>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</si>
  <si>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</si>
  <si>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</si>
  <si>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mt20ame020fb</t>
  </si>
  <si>
    <t xml:space="preserve">m</t>
  </si>
  <si>
    <t xml:space="preserve">Albardilla metálica, de chapa plegada de acero galvanizado, con goterón, espesor 0,8 mm, desarrollo 300 mm y 4 pliegues,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</si>
  <si>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</si>
  <si>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</si>
  <si>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</si>
  <si>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</si>
  <si>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</si>
  <si>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</si>
  <si>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mt14las010a</t>
  </si>
  <si>
    <t xml:space="preserve">m²</t>
  </si>
  <si>
    <t xml:space="preserve">Lámina impermeabilizante autoadhesiva de betún modificado con elastómero (SBS), LBA-20-PE, con armadura de film de polietileno de 95 g/m² que actúa como autoprotección superior y plástico desechable siliconado en la cara inferior. Según UNE-EN 13707.</t>
  </si>
  <si>
    <t xml:space="preserve">mt14gsa020ei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</si>
  <si>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</si>
  <si>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7,8 kN/m, una apertura de cono al ensayo de perforación dinámica según UNE-EN ISO 13433 inferior a 3 mm, resistencia CBR a punzonamiento 1,7 kN y una masa superficial de 500 g/m², según UNE-EN 13252.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</si>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</sst>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0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</v>
      </c>
      <c r="H10" s="11"/>
      <c r="I10" s="12">
        <v>2.05</v>
      </c>
      <c r="J10" s="12">
        <f ca="1">ROUND(INDIRECT(ADDRESS(ROW()+(0), COLUMN()+(-3), 1))*INDIRECT(ADDRESS(ROW()+(0), COLUMN()+(-1), 1)), 2)</f>
        <v>4.1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0.8</v>
      </c>
      <c r="H11" s="11"/>
      <c r="I11" s="12">
        <v>12.86</v>
      </c>
      <c r="J11" s="12">
        <f ca="1">ROUND(INDIRECT(ADDRESS(ROW()+(0), COLUMN()+(-3), 1))*INDIRECT(ADDRESS(ROW()+(0), COLUMN()+(-1), 1)), 2)</f>
        <v>10.29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4.68</v>
      </c>
      <c r="J12" s="12">
        <f ca="1">ROUND(INDIRECT(ADDRESS(ROW()+(0), COLUMN()+(-3), 1))*INDIRECT(ADDRESS(ROW()+(0), COLUMN()+(-1), 1)), 2)</f>
        <v>4.68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</v>
      </c>
      <c r="H13" s="11"/>
      <c r="I13" s="12">
        <v>0.03</v>
      </c>
      <c r="J13" s="12">
        <f ca="1">ROUND(INDIRECT(ADDRESS(ROW()+(0), COLUMN()+(-3), 1))*INDIRECT(ADDRESS(ROW()+(0), COLUMN()+(-1), 1)), 2)</f>
        <v>0.03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0.5</v>
      </c>
      <c r="H14" s="11"/>
      <c r="I14" s="12">
        <v>5.29</v>
      </c>
      <c r="J14" s="12">
        <f ca="1">ROUND(INDIRECT(ADDRESS(ROW()+(0), COLUMN()+(-3), 1))*INDIRECT(ADDRESS(ROW()+(0), COLUMN()+(-1), 1)), 2)</f>
        <v>2.65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0.55</v>
      </c>
      <c r="H15" s="11"/>
      <c r="I15" s="12">
        <v>11.11</v>
      </c>
      <c r="J15" s="12">
        <f ca="1">ROUND(INDIRECT(ADDRESS(ROW()+(0), COLUMN()+(-3), 1))*INDIRECT(ADDRESS(ROW()+(0), COLUMN()+(-1), 1)), 2)</f>
        <v>6.11</v>
      </c>
    </row>
    <row r="16" spans="1:10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0.3</v>
      </c>
      <c r="H16" s="13"/>
      <c r="I16" s="14">
        <v>1.74</v>
      </c>
      <c r="J16" s="14">
        <f ca="1">ROUND(INDIRECT(ADDRESS(ROW()+(0), COLUMN()+(-3), 1))*INDIRECT(ADDRESS(ROW()+(0), COLUMN()+(-1), 1)), 2)</f>
        <v>0.52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28.38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0.2</v>
      </c>
      <c r="H19" s="11"/>
      <c r="I19" s="12">
        <v>20.04</v>
      </c>
      <c r="J19" s="12">
        <f ca="1">ROUND(INDIRECT(ADDRESS(ROW()+(0), COLUMN()+(-3), 1))*INDIRECT(ADDRESS(ROW()+(0), COLUMN()+(-1), 1)), 2)</f>
        <v>4.01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0.2</v>
      </c>
      <c r="H20" s="11"/>
      <c r="I20" s="12">
        <v>19.32</v>
      </c>
      <c r="J20" s="12">
        <f ca="1">ROUND(INDIRECT(ADDRESS(ROW()+(0), COLUMN()+(-3), 1))*INDIRECT(ADDRESS(ROW()+(0), COLUMN()+(-1), 1)), 2)</f>
        <v>3.86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0.1</v>
      </c>
      <c r="H21" s="11"/>
      <c r="I21" s="12">
        <v>19.23</v>
      </c>
      <c r="J21" s="12">
        <f ca="1">ROUND(INDIRECT(ADDRESS(ROW()+(0), COLUMN()+(-3), 1))*INDIRECT(ADDRESS(ROW()+(0), COLUMN()+(-1), 1)), 2)</f>
        <v>1.92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0.1</v>
      </c>
      <c r="H22" s="13"/>
      <c r="I22" s="14">
        <v>18.54</v>
      </c>
      <c r="J22" s="14">
        <f ca="1">ROUND(INDIRECT(ADDRESS(ROW()+(0), COLUMN()+(-3), 1))*INDIRECT(ADDRESS(ROW()+(0), COLUMN()+(-1), 1)), 2)</f>
        <v>1.85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1))), 2)</f>
        <v>11.64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1)),INDIRECT(ADDRESS(ROW()+(-8), COLUMN()+(1), 1))), 2)</f>
        <v>40.02</v>
      </c>
      <c r="J25" s="14">
        <f ca="1">ROUND(INDIRECT(ADDRESS(ROW()+(0), COLUMN()+(-3), 1))*INDIRECT(ADDRESS(ROW()+(0), COLUMN()+(-1), 1))/100, 2)</f>
        <v>0.8</v>
      </c>
    </row>
    <row r="26" spans="1:10" ht="13.50" thickBot="1" customHeight="1">
      <c r="A26" s="8"/>
      <c r="B26" s="8"/>
      <c r="C26" s="8"/>
      <c r="D26" s="8"/>
      <c r="E26" s="8"/>
      <c r="F26" s="8"/>
      <c r="G26" s="21" t="s">
        <v>51</v>
      </c>
      <c r="H26" s="21"/>
      <c r="I26" s="21"/>
      <c r="J26" s="22">
        <f ca="1">ROUND(SUM(INDIRECT(ADDRESS(ROW()+(-1), COLUMN()+(0), 1)),INDIRECT(ADDRESS(ROW()+(-3), COLUMN()+(0), 1)),INDIRECT(ADDRESS(ROW()+(-9), COLUMN()+(0), 1))), 2)</f>
        <v>40.82</v>
      </c>
    </row>
    <row r="29" spans="1:10" ht="13.50" thickBot="1" customHeight="1">
      <c r="A29" s="23" t="s">
        <v>52</v>
      </c>
      <c r="B29" s="23"/>
      <c r="C29" s="23"/>
      <c r="D29" s="23"/>
      <c r="E29" s="23"/>
      <c r="F29" s="23" t="s">
        <v>53</v>
      </c>
      <c r="G29" s="23"/>
      <c r="H29" s="23" t="s">
        <v>54</v>
      </c>
      <c r="I29" s="23"/>
      <c r="J29" s="23" t="s">
        <v>55</v>
      </c>
    </row>
    <row r="30" spans="1:10" ht="13.50" thickBot="1" customHeight="1">
      <c r="A30" s="24" t="s">
        <v>56</v>
      </c>
      <c r="B30" s="24"/>
      <c r="C30" s="24"/>
      <c r="D30" s="24"/>
      <c r="E30" s="24"/>
      <c r="F30" s="25">
        <v>142010</v>
      </c>
      <c r="G30" s="25"/>
      <c r="H30" s="25">
        <v>1.10201e+006</v>
      </c>
      <c r="I30" s="25"/>
      <c r="J30" s="25" t="s">
        <v>57</v>
      </c>
    </row>
    <row r="31" spans="1:10" ht="24.00" thickBot="1" customHeight="1">
      <c r="A31" s="26" t="s">
        <v>58</v>
      </c>
      <c r="B31" s="26"/>
      <c r="C31" s="26"/>
      <c r="D31" s="26"/>
      <c r="E31" s="26"/>
      <c r="F31" s="27"/>
      <c r="G31" s="27"/>
      <c r="H31" s="27"/>
      <c r="I31" s="27"/>
      <c r="J31" s="27"/>
    </row>
    <row r="32" spans="1:10" ht="13.50" thickBot="1" customHeight="1">
      <c r="A32" s="24" t="s">
        <v>59</v>
      </c>
      <c r="B32" s="24"/>
      <c r="C32" s="24"/>
      <c r="D32" s="24"/>
      <c r="E32" s="24"/>
      <c r="F32" s="25">
        <v>1.102e+006</v>
      </c>
      <c r="G32" s="25"/>
      <c r="H32" s="25">
        <v>1.102e+006</v>
      </c>
      <c r="I32" s="25"/>
      <c r="J32" s="25" t="s">
        <v>60</v>
      </c>
    </row>
    <row r="33" spans="1:10" ht="13.50" thickBot="1" customHeight="1">
      <c r="A33" s="28" t="s">
        <v>61</v>
      </c>
      <c r="B33" s="28"/>
      <c r="C33" s="28"/>
      <c r="D33" s="28"/>
      <c r="E33" s="28"/>
      <c r="F33" s="29"/>
      <c r="G33" s="29"/>
      <c r="H33" s="29"/>
      <c r="I33" s="29"/>
      <c r="J33" s="29"/>
    </row>
    <row r="34" spans="1:10" ht="13.50" thickBot="1" customHeight="1">
      <c r="A34" s="26" t="s">
        <v>62</v>
      </c>
      <c r="B34" s="26"/>
      <c r="C34" s="26"/>
      <c r="D34" s="26"/>
      <c r="E34" s="26"/>
      <c r="F34" s="27">
        <v>162006</v>
      </c>
      <c r="G34" s="27"/>
      <c r="H34" s="27">
        <v>162007</v>
      </c>
      <c r="I34" s="27"/>
      <c r="J34" s="27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65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