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<sst xmlns="http://schemas.openxmlformats.org/spreadsheetml/2006/main" count="66" uniqueCount="66">
  <si>
    <t xml:space="preserve"/>
  </si>
  <si>
    <t xml:space="preserve">QTZ010</t>
  </si>
  <si>
    <t xml:space="preserve">m²</t>
  </si>
  <si>
    <t xml:space="preserve">Cubierta inclinada con cobertura de zinctitanio.</t>
  </si>
  <si>
    <r>
      <rPr>
        <sz val="8.25"/>
        <color rgb="FF000000"/>
        <rFont val="Arial"/>
        <family val="2"/>
      </rPr>
      <t xml:space="preserve">Cubierta inclinada con una pendiente media del </t>
    </r>
    <r>
      <rPr>
        <b/>
        <sz val="8.25"/>
        <color rgb="FF000000"/>
        <rFont val="Arial"/>
        <family val="2"/>
      </rPr>
      <t xml:space="preserve">47</t>
    </r>
    <r>
      <rPr>
        <sz val="8.25"/>
        <color rgb="FF000000"/>
        <rFont val="Arial"/>
        <family val="2"/>
      </rPr>
      <t xml:space="preserve">%, formada por estructura portante (no incluida en este precio), film de polietileno que actúa como barrera de vapor y </t>
    </r>
    <r>
      <rPr>
        <b/>
        <sz val="8.25"/>
        <color rgb="FF000000"/>
        <rFont val="Arial"/>
        <family val="2"/>
      </rPr>
      <t xml:space="preserve">panel rígido de lana mineral, según UNE-EN 13162, no revestido, de 40 mm de espesor</t>
    </r>
    <r>
      <rPr>
        <sz val="8.25"/>
        <color rgb="FF000000"/>
        <rFont val="Arial"/>
        <family val="2"/>
      </rPr>
      <t xml:space="preserve"> como aislamiento térmico, dispuesto entre cabios de madera de 80x</t>
    </r>
    <r>
      <rPr>
        <b/>
        <sz val="8.25"/>
        <color rgb="FF000000"/>
        <rFont val="Arial"/>
        <family val="2"/>
      </rPr>
      <t xml:space="preserve">80</t>
    </r>
    <r>
      <rPr>
        <sz val="8.25"/>
        <color rgb="FF000000"/>
        <rFont val="Arial"/>
        <family val="2"/>
      </rPr>
      <t xml:space="preserve"> mm de sección. Cobertura compuesta por </t>
    </r>
    <r>
      <rPr>
        <b/>
        <sz val="8.25"/>
        <color rgb="FF000000"/>
        <rFont val="Arial"/>
        <family val="2"/>
      </rPr>
      <t xml:space="preserve">bandeja de zinctitanio, "RHEINZINK" Clic System, acabado natural, de 0,7 mm de espesor, ejecutado mediante el sistema de junta de listón a partir de material en banda de 650 mm de desarrollo, 565 mm entre ejes y juntas de 47 mm de altura</t>
    </r>
    <r>
      <rPr>
        <sz val="8.25"/>
        <color rgb="FF000000"/>
        <rFont val="Arial"/>
        <family val="2"/>
      </rPr>
      <t xml:space="preserve">, fijada mecánicamente sobre </t>
    </r>
    <r>
      <rPr>
        <b/>
        <sz val="8.25"/>
        <color rgb="FF000000"/>
        <rFont val="Arial"/>
        <family val="2"/>
      </rPr>
      <t xml:space="preserve">tablero OSB de virutas orientadas intercalando entre ambos una lámina de separación estructurada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</si>
  <si>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</si>
  <si>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</si>
  <si>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</si>
  <si>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</si>
  <si>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</si>
  <si>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</si>
  <si>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</si>
  <si>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mt16png010c</t>
  </si>
  <si>
    <t xml:space="preserve">m²</t>
  </si>
  <si>
    <t xml:space="preserve">Film de polietileno de 0,15 mm de espesor y 138 g/m² de masa superficial.</t>
  </si>
  <si>
    <t xml:space="preserve">mt07mee040b</t>
  </si>
  <si>
    <t xml:space="preserve">m</t>
  </si>
  <si>
    <t xml:space="preserve">Cabio de pino silvestre (Pinus sylvestris), 80x80 mm.</t>
  </si>
  <si>
    <t xml:space="preserve">mt13eag023</t>
  </si>
  <si>
    <t xml:space="preserve">Ud</t>
  </si>
  <si>
    <t xml:space="preserve">Clavo de acero para fijación de rastrel de madera a soporte de hormigón o mortero.</t>
  </si>
  <si>
    <t xml:space="preserve">mt16lra020dba</t>
  </si>
  <si>
    <t xml:space="preserve">m²</t>
  </si>
  <si>
    <t xml:space="preserve">Panel rígido de lana mineral, según UNE-EN 13162, no revestido, de 40 mm de espesor, resistencia térmica 1,1 m²K/W, conductividad térmica 0,035 W/(mK).</t>
  </si>
  <si>
    <t xml:space="preserve">mt13blm020</t>
  </si>
  <si>
    <t xml:space="preserve">m²</t>
  </si>
  <si>
    <t xml:space="preserve">Tablero OSB de virutas orientadas, calidad hidrófuga 3 o superior, de 22 mm de espesor.</t>
  </si>
  <si>
    <t xml:space="preserve">mt13blm030</t>
  </si>
  <si>
    <t xml:space="preserve">Ud</t>
  </si>
  <si>
    <t xml:space="preserve">Clavo de acero para fijación de tablero de madera a soporte de madera.</t>
  </si>
  <si>
    <t xml:space="preserve">mt20wwr030</t>
  </si>
  <si>
    <t xml:space="preserve">m²</t>
  </si>
  <si>
    <t xml:space="preserve">Lámina de separación compuesta por lámina de difusión abierta (formada por 3 capas de polipropileno) con integración de lámina de polipropileno con estructura tridimensional.</t>
  </si>
  <si>
    <t xml:space="preserve">mt13ccz030g</t>
  </si>
  <si>
    <t xml:space="preserve">m²</t>
  </si>
  <si>
    <t xml:space="preserve">Bandeja de zinctitanio, "RHEINZINK" Clic System, acabado natural, de 0,7 mm de espesor, ejecutado mediante el sistema de junta de listón a partir de material en banda de 650 mm de desarrollo, 565 mm entre ejes y juntas de 47 mm de altura. Elementos de fijación propios del sistema formados por rieles de chapa de acero galvanizado de 1 mm de espesor y 500 mm de longitud, cubrejuntas longitudinal de 60 mm de ancho, realización de juntas transversales, remates y encuentros. Con certificado TÜV-Rheinland de conformidad con el catálogo de criterios QUALITY ZINC.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</si>
  <si>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</si>
  <si>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</si>
  <si>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</si>
  <si>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</si>
  <si>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</si>
  <si>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</si>
  <si>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</si>
  <si>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</si>
  <si>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</si>
  <si>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</si>
  <si>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</si>
  <si>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</si>
  <si>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</si>
  <si>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</si>
  <si>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</si>
  <si>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</si>
  <si>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</si>
  <si>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</si>
  <si>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36,02€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</si>
  <si>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</si>
  <si>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</si>
  <si>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</si>
  <si>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</si>
  <si>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</si>
  <si>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13162:2013/A1:2015</t>
  </si>
  <si>
    <t xml:space="preserve">1/3/4</t>
  </si>
  <si>
    <t xml:space="preserve">Productos aislantes térmicos para aplicaciones en la edificación. Productos manufacturados de lana mineral (MW).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</si>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</sst>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53.89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150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6" t="s">
        <v>8</v>
      </c>
      <c r="H8" s="6"/>
      <c r="I8" s="6" t="s">
        <v>9</v>
      </c>
      <c r="J8" s="6" t="s">
        <v>10</v>
      </c>
    </row>
    <row r="9" spans="1:10" ht="13.50" thickBot="1" customHeight="1">
      <c r="A9" s="7">
        <v>1.000000</v>
      </c>
      <c r="B9" s="7"/>
      <c r="C9" s="7"/>
      <c r="D9" s="7"/>
      <c r="E9" s="8" t="s">
        <v>11</v>
      </c>
      <c r="F9" s="8"/>
      <c r="G9" s="8"/>
      <c r="H9" s="8"/>
      <c r="I9" s="7"/>
      <c r="J9" s="7"/>
    </row>
    <row r="10" spans="1:10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"/>
      <c r="G10" s="10">
        <v>1.050000</v>
      </c>
      <c r="H10" s="10"/>
      <c r="I10" s="11">
        <v>0.280000</v>
      </c>
      <c r="J10" s="11">
        <f ca="1">ROUND(INDIRECT(ADDRESS(ROW()+(0), COLUMN()+(-3), 1))*INDIRECT(ADDRESS(ROW()+(0), COLUMN()+(-1), 1)), 2)</f>
        <v>0.290000</v>
      </c>
    </row>
    <row r="11" spans="1:10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"/>
      <c r="G11" s="10">
        <v>1.300000</v>
      </c>
      <c r="H11" s="10"/>
      <c r="I11" s="11">
        <v>3.700000</v>
      </c>
      <c r="J11" s="11">
        <f ca="1">ROUND(INDIRECT(ADDRESS(ROW()+(0), COLUMN()+(-3), 1))*INDIRECT(ADDRESS(ROW()+(0), COLUMN()+(-1), 1)), 2)</f>
        <v>4.810000</v>
      </c>
    </row>
    <row r="12" spans="1:10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"/>
      <c r="G12" s="10">
        <v>10.620000</v>
      </c>
      <c r="H12" s="10"/>
      <c r="I12" s="11">
        <v>0.070000</v>
      </c>
      <c r="J12" s="11">
        <f ca="1">ROUND(INDIRECT(ADDRESS(ROW()+(0), COLUMN()+(-3), 1))*INDIRECT(ADDRESS(ROW()+(0), COLUMN()+(-1), 1)), 2)</f>
        <v>0.740000</v>
      </c>
    </row>
    <row r="13" spans="1:10" ht="34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"/>
      <c r="G13" s="10">
        <v>1.050000</v>
      </c>
      <c r="H13" s="10"/>
      <c r="I13" s="11">
        <v>5.930000</v>
      </c>
      <c r="J13" s="11">
        <f ca="1">ROUND(INDIRECT(ADDRESS(ROW()+(0), COLUMN()+(-3), 1))*INDIRECT(ADDRESS(ROW()+(0), COLUMN()+(-1), 1)), 2)</f>
        <v>6.230000</v>
      </c>
    </row>
    <row r="14" spans="1:10" ht="24.00" thickBot="1" customHeight="1">
      <c r="A14" s="1" t="s">
        <v>24</v>
      </c>
      <c r="B14" s="1"/>
      <c r="C14" s="9" t="s">
        <v>25</v>
      </c>
      <c r="D14" s="9"/>
      <c r="E14" s="1" t="s">
        <v>26</v>
      </c>
      <c r="F14" s="1"/>
      <c r="G14" s="10">
        <v>1.050000</v>
      </c>
      <c r="H14" s="10"/>
      <c r="I14" s="11">
        <v>8.000000</v>
      </c>
      <c r="J14" s="11">
        <f ca="1">ROUND(INDIRECT(ADDRESS(ROW()+(0), COLUMN()+(-3), 1))*INDIRECT(ADDRESS(ROW()+(0), COLUMN()+(-1), 1)), 2)</f>
        <v>8.400000</v>
      </c>
    </row>
    <row r="15" spans="1:10" ht="24.00" thickBot="1" customHeight="1">
      <c r="A15" s="1" t="s">
        <v>27</v>
      </c>
      <c r="B15" s="1"/>
      <c r="C15" s="9" t="s">
        <v>28</v>
      </c>
      <c r="D15" s="9"/>
      <c r="E15" s="1" t="s">
        <v>29</v>
      </c>
      <c r="F15" s="1"/>
      <c r="G15" s="10">
        <v>12.500000</v>
      </c>
      <c r="H15" s="10"/>
      <c r="I15" s="11">
        <v>0.040000</v>
      </c>
      <c r="J15" s="11">
        <f ca="1">ROUND(INDIRECT(ADDRESS(ROW()+(0), COLUMN()+(-3), 1))*INDIRECT(ADDRESS(ROW()+(0), COLUMN()+(-1), 1)), 2)</f>
        <v>0.500000</v>
      </c>
    </row>
    <row r="16" spans="1:10" ht="34.50" thickBot="1" customHeight="1">
      <c r="A16" s="1" t="s">
        <v>30</v>
      </c>
      <c r="B16" s="1"/>
      <c r="C16" s="9" t="s">
        <v>31</v>
      </c>
      <c r="D16" s="9"/>
      <c r="E16" s="1" t="s">
        <v>32</v>
      </c>
      <c r="F16" s="1"/>
      <c r="G16" s="10">
        <v>1.050000</v>
      </c>
      <c r="H16" s="10"/>
      <c r="I16" s="11">
        <v>6.000000</v>
      </c>
      <c r="J16" s="11">
        <f ca="1">ROUND(INDIRECT(ADDRESS(ROW()+(0), COLUMN()+(-3), 1))*INDIRECT(ADDRESS(ROW()+(0), COLUMN()+(-1), 1)), 2)</f>
        <v>6.300000</v>
      </c>
    </row>
    <row r="17" spans="1:10" ht="97.50" thickBot="1" customHeight="1">
      <c r="A17" s="1" t="s">
        <v>33</v>
      </c>
      <c r="B17" s="1"/>
      <c r="C17" s="9" t="s">
        <v>34</v>
      </c>
      <c r="D17" s="9"/>
      <c r="E17" s="1" t="s">
        <v>35</v>
      </c>
      <c r="F17" s="1"/>
      <c r="G17" s="12">
        <v>1.090000</v>
      </c>
      <c r="H17" s="12"/>
      <c r="I17" s="13">
        <v>63.060000</v>
      </c>
      <c r="J17" s="13">
        <f ca="1">ROUND(INDIRECT(ADDRESS(ROW()+(0), COLUMN()+(-3), 1))*INDIRECT(ADDRESS(ROW()+(0), COLUMN()+(-1), 1)), 2)</f>
        <v>68.740000</v>
      </c>
    </row>
    <row r="18" spans="1:10" ht="13.50" thickBot="1" customHeight="1">
      <c r="A18" s="14"/>
      <c r="B18" s="14"/>
      <c r="C18" s="14"/>
      <c r="D18" s="14"/>
      <c r="E18" s="14"/>
      <c r="F18" s="14"/>
      <c r="G18" s="8" t="s">
        <v>36</v>
      </c>
      <c r="H18" s="8"/>
      <c r="I18" s="8"/>
      <c r="J18" s="1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96.010000</v>
      </c>
    </row>
    <row r="19" spans="1:10" ht="13.50" thickBot="1" customHeight="1">
      <c r="A19" s="14">
        <v>2.000000</v>
      </c>
      <c r="B19" s="14"/>
      <c r="C19" s="14"/>
      <c r="D19" s="14"/>
      <c r="E19" s="17" t="s">
        <v>37</v>
      </c>
      <c r="F19" s="17"/>
      <c r="G19" s="17"/>
      <c r="H19" s="17"/>
      <c r="I19" s="14"/>
      <c r="J19" s="14"/>
    </row>
    <row r="20" spans="1:10" ht="13.50" thickBot="1" customHeight="1">
      <c r="A20" s="1" t="s">
        <v>38</v>
      </c>
      <c r="B20" s="1"/>
      <c r="C20" s="9" t="s">
        <v>39</v>
      </c>
      <c r="D20" s="9"/>
      <c r="E20" s="1" t="s">
        <v>40</v>
      </c>
      <c r="F20" s="1"/>
      <c r="G20" s="10">
        <v>0.261000</v>
      </c>
      <c r="H20" s="10"/>
      <c r="I20" s="11">
        <v>18.230000</v>
      </c>
      <c r="J20" s="11">
        <f ca="1">ROUND(INDIRECT(ADDRESS(ROW()+(0), COLUMN()+(-3), 1))*INDIRECT(ADDRESS(ROW()+(0), COLUMN()+(-1), 1)), 2)</f>
        <v>4.760000</v>
      </c>
    </row>
    <row r="21" spans="1:10" ht="13.50" thickBot="1" customHeight="1">
      <c r="A21" s="1" t="s">
        <v>41</v>
      </c>
      <c r="B21" s="1"/>
      <c r="C21" s="9" t="s">
        <v>42</v>
      </c>
      <c r="D21" s="9"/>
      <c r="E21" s="1" t="s">
        <v>43</v>
      </c>
      <c r="F21" s="1"/>
      <c r="G21" s="10">
        <v>0.261000</v>
      </c>
      <c r="H21" s="10"/>
      <c r="I21" s="11">
        <v>16.950000</v>
      </c>
      <c r="J21" s="11">
        <f ca="1">ROUND(INDIRECT(ADDRESS(ROW()+(0), COLUMN()+(-3), 1))*INDIRECT(ADDRESS(ROW()+(0), COLUMN()+(-1), 1)), 2)</f>
        <v>4.420000</v>
      </c>
    </row>
    <row r="22" spans="1:10" ht="13.50" thickBot="1" customHeight="1">
      <c r="A22" s="1" t="s">
        <v>44</v>
      </c>
      <c r="B22" s="1"/>
      <c r="C22" s="9" t="s">
        <v>45</v>
      </c>
      <c r="D22" s="9"/>
      <c r="E22" s="1" t="s">
        <v>46</v>
      </c>
      <c r="F22" s="1"/>
      <c r="G22" s="10">
        <v>0.052000</v>
      </c>
      <c r="H22" s="10"/>
      <c r="I22" s="11">
        <v>18.230000</v>
      </c>
      <c r="J22" s="11">
        <f ca="1">ROUND(INDIRECT(ADDRESS(ROW()+(0), COLUMN()+(-3), 1))*INDIRECT(ADDRESS(ROW()+(0), COLUMN()+(-1), 1)), 2)</f>
        <v>0.950000</v>
      </c>
    </row>
    <row r="23" spans="1:10" ht="13.50" thickBot="1" customHeight="1">
      <c r="A23" s="1" t="s">
        <v>47</v>
      </c>
      <c r="B23" s="1"/>
      <c r="C23" s="9" t="s">
        <v>48</v>
      </c>
      <c r="D23" s="9"/>
      <c r="E23" s="1" t="s">
        <v>49</v>
      </c>
      <c r="F23" s="1"/>
      <c r="G23" s="12">
        <v>0.052000</v>
      </c>
      <c r="H23" s="12"/>
      <c r="I23" s="13">
        <v>16.950000</v>
      </c>
      <c r="J23" s="13">
        <f ca="1">ROUND(INDIRECT(ADDRESS(ROW()+(0), COLUMN()+(-3), 1))*INDIRECT(ADDRESS(ROW()+(0), COLUMN()+(-1), 1)), 2)</f>
        <v>0.880000</v>
      </c>
    </row>
    <row r="24" spans="1:10" ht="13.50" thickBot="1" customHeight="1">
      <c r="A24" s="14"/>
      <c r="B24" s="14"/>
      <c r="C24" s="14"/>
      <c r="D24" s="14"/>
      <c r="E24" s="14"/>
      <c r="F24" s="14"/>
      <c r="G24" s="8" t="s">
        <v>50</v>
      </c>
      <c r="H24" s="8"/>
      <c r="I24" s="8"/>
      <c r="J24" s="16">
        <f ca="1">ROUND(SUM(INDIRECT(ADDRESS(ROW()+(-1), COLUMN()+(0), 1)),INDIRECT(ADDRESS(ROW()+(-2), COLUMN()+(0), 1)),INDIRECT(ADDRESS(ROW()+(-3), COLUMN()+(0), 1)),INDIRECT(ADDRESS(ROW()+(-4), COLUMN()+(0), 1))), 2)</f>
        <v>11.010000</v>
      </c>
    </row>
    <row r="25" spans="1:10" ht="13.50" thickBot="1" customHeight="1">
      <c r="A25" s="14">
        <v>3.000000</v>
      </c>
      <c r="B25" s="14"/>
      <c r="C25" s="14"/>
      <c r="D25" s="14"/>
      <c r="E25" s="17" t="s">
        <v>51</v>
      </c>
      <c r="F25" s="17"/>
      <c r="G25" s="17"/>
      <c r="H25" s="17"/>
      <c r="I25" s="14"/>
      <c r="J25" s="14"/>
    </row>
    <row r="26" spans="1:10" ht="13.50" thickBot="1" customHeight="1">
      <c r="A26" s="18"/>
      <c r="B26" s="18"/>
      <c r="C26" s="19" t="s">
        <v>52</v>
      </c>
      <c r="D26" s="19"/>
      <c r="E26" s="18" t="s">
        <v>53</v>
      </c>
      <c r="F26" s="18"/>
      <c r="G26" s="12">
        <v>2.000000</v>
      </c>
      <c r="H26" s="12"/>
      <c r="I26" s="13">
        <f ca="1">ROUND(SUM(INDIRECT(ADDRESS(ROW()+(-2), COLUMN()+(1), 1)),INDIRECT(ADDRESS(ROW()+(-8), COLUMN()+(1), 1))), 2)</f>
        <v>107.020000</v>
      </c>
      <c r="J26" s="13">
        <f ca="1">ROUND(INDIRECT(ADDRESS(ROW()+(0), COLUMN()+(-3), 1))*INDIRECT(ADDRESS(ROW()+(0), COLUMN()+(-1), 1))/100, 2)</f>
        <v>2.140000</v>
      </c>
    </row>
    <row r="27" spans="1:10" ht="13.50" thickBot="1" customHeight="1">
      <c r="A27" s="20" t="s">
        <v>54</v>
      </c>
      <c r="B27" s="20"/>
      <c r="C27" s="21"/>
      <c r="D27" s="21"/>
      <c r="E27" s="22"/>
      <c r="F27" s="22"/>
      <c r="G27" s="23" t="s">
        <v>55</v>
      </c>
      <c r="H27" s="23"/>
      <c r="I27" s="24"/>
      <c r="J27" s="25">
        <f ca="1">ROUND(SUM(INDIRECT(ADDRESS(ROW()+(-1), COLUMN()+(0), 1)),INDIRECT(ADDRESS(ROW()+(-3), COLUMN()+(0), 1)),INDIRECT(ADDRESS(ROW()+(-9), COLUMN()+(0), 1))), 2)</f>
        <v>109.160000</v>
      </c>
    </row>
    <row r="30" spans="1:10" ht="13.50" thickBot="1" customHeight="1">
      <c r="A30" s="26" t="s">
        <v>56</v>
      </c>
      <c r="B30" s="26"/>
      <c r="C30" s="26"/>
      <c r="D30" s="26"/>
      <c r="E30" s="26"/>
      <c r="F30" s="26" t="s">
        <v>57</v>
      </c>
      <c r="G30" s="26"/>
      <c r="H30" s="26" t="s">
        <v>58</v>
      </c>
      <c r="I30" s="26"/>
      <c r="J30" s="26" t="s">
        <v>59</v>
      </c>
    </row>
    <row r="31" spans="1:10" ht="13.50" thickBot="1" customHeight="1">
      <c r="A31" s="27" t="s">
        <v>60</v>
      </c>
      <c r="B31" s="27"/>
      <c r="C31" s="27"/>
      <c r="D31" s="27"/>
      <c r="E31" s="27"/>
      <c r="F31" s="28">
        <v>1072015.000000</v>
      </c>
      <c r="G31" s="28"/>
      <c r="H31" s="28">
        <v>1072016.000000</v>
      </c>
      <c r="I31" s="28"/>
      <c r="J31" s="28" t="s">
        <v>61</v>
      </c>
    </row>
    <row r="32" spans="1:10" ht="24.00" thickBot="1" customHeight="1">
      <c r="A32" s="29" t="s">
        <v>62</v>
      </c>
      <c r="B32" s="29"/>
      <c r="C32" s="29"/>
      <c r="D32" s="29"/>
      <c r="E32" s="29"/>
      <c r="F32" s="30"/>
      <c r="G32" s="30"/>
      <c r="H32" s="30"/>
      <c r="I32" s="30"/>
      <c r="J32" s="30"/>
    </row>
    <row r="35" spans="1:1" ht="33.75" thickBot="1" customHeight="1">
      <c r="A35" s="1" t="s">
        <v>63</v>
      </c>
      <c r="B35" s="1"/>
      <c r="C35" s="1"/>
      <c r="D35" s="1"/>
      <c r="E35" s="1"/>
      <c r="F35" s="1"/>
      <c r="G35" s="1"/>
      <c r="H35" s="1"/>
      <c r="I35" s="1"/>
      <c r="J35" s="1"/>
    </row>
    <row r="36" spans="1:1" ht="33.75" thickBot="1" customHeight="1">
      <c r="A36" s="1" t="s">
        <v>64</v>
      </c>
      <c r="B36" s="1"/>
      <c r="C36" s="1"/>
      <c r="D36" s="1"/>
      <c r="E36" s="1"/>
      <c r="F36" s="1"/>
      <c r="G36" s="1"/>
      <c r="H36" s="1"/>
      <c r="I36" s="1"/>
      <c r="J36" s="1"/>
    </row>
    <row r="37" spans="1:1" ht="33.75" thickBot="1" customHeight="1">
      <c r="A37" s="1" t="s">
        <v>65</v>
      </c>
      <c r="B37" s="1"/>
      <c r="C37" s="1"/>
      <c r="D37" s="1"/>
      <c r="E37" s="1"/>
      <c r="F37" s="1"/>
      <c r="G37" s="1"/>
      <c r="H37" s="1"/>
      <c r="I37" s="1"/>
      <c r="J37" s="1"/>
    </row>
  </sheetData>
  <mergeCells count="90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I24"/>
    <mergeCell ref="A25:B25"/>
    <mergeCell ref="C25:D25"/>
    <mergeCell ref="E25:H25"/>
    <mergeCell ref="A26:B26"/>
    <mergeCell ref="C26:D26"/>
    <mergeCell ref="E26:F26"/>
    <mergeCell ref="G26:H26"/>
    <mergeCell ref="A27:F27"/>
    <mergeCell ref="G27:I27"/>
    <mergeCell ref="A30:E30"/>
    <mergeCell ref="F30:G30"/>
    <mergeCell ref="H30:I30"/>
    <mergeCell ref="A31:E31"/>
    <mergeCell ref="F31:G32"/>
    <mergeCell ref="H31:I32"/>
    <mergeCell ref="J31:J32"/>
    <mergeCell ref="A32:E32"/>
    <mergeCell ref="A35:J35"/>
    <mergeCell ref="A36:J36"/>
    <mergeCell ref="A37:J37"/>
  </mergeCells>
  <pageMargins left="0.620079" right="0.472441" top="0.472441" bottom="0.472441" header="0.0" footer="0.0"/>
  <pageSetup paperSize="9" orientation="portrait"/>
  <rowBreaks count="0" manualBreakCount="0">
    </rowBreaks>
</worksheet>
</file>