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<sst xmlns="http://schemas.openxmlformats.org/spreadsheetml/2006/main" count="45" uniqueCount="45">
  <si>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</si>
  <si>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QUG110</t>
  </si>
  <si>
    <t xml:space="preserve">m²</t>
  </si>
  <si>
    <t xml:space="preserve">Tablero cerámico, para formación de faldón en cubierta inclinada.</t>
  </si>
  <si>
    <r>
      <rPr>
        <sz val="8.25"/>
        <color rgb="FF000000"/>
        <rFont val="Arial"/>
        <family val="2"/>
      </rPr>
      <t xml:space="preserve">Tablero de piezas cerámicas machihembradas, para revestir, de 120x30x4 cm, con las testas biseladas, relleno de las juntas entre las piezas de dos tramos contiguos con mortero de cemento, industrial, M-2,5, apoyado sobre soporte discontinuo metálico; para formación de faldón en cubierta inclinada.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</si>
  <si>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</si>
  <si>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</si>
  <si>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</si>
  <si>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</si>
  <si>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</si>
  <si>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</si>
  <si>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</si>
  <si>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mt04lvg020h</t>
  </si>
  <si>
    <t xml:space="preserve">Ud</t>
  </si>
  <si>
    <t xml:space="preserve">Tablero cerámico hueco machihembrado, para revestir, 120x30x4 cm, con las testas biseladas, según UNE 67041.</t>
  </si>
  <si>
    <t xml:space="preserve">mt08aaa010a</t>
  </si>
  <si>
    <t xml:space="preserve">m³</t>
  </si>
  <si>
    <t xml:space="preserve">Agua.</t>
  </si>
  <si>
    <t xml:space="preserve">mt09mif010ba</t>
  </si>
  <si>
    <t xml:space="preserve">t</t>
  </si>
  <si>
    <t xml:space="preserve">Mortero industrial para albañilería, de cemento, color gris, categoría M-2,5 (resistencia a compresión 2,5 N/mm²), suministrado en sacos, según UNE-EN 998-2.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</si>
  <si>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</si>
  <si>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</si>
  <si>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</si>
  <si>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</si>
  <si>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</si>
  <si>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mo077</t>
  </si>
  <si>
    <t xml:space="preserve">h</t>
  </si>
  <si>
    <t xml:space="preserve">Ayudante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</si>
  <si>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</si>
  <si>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</si>
  <si>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</si>
  <si>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</si>
  <si>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0,26€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</si>
  <si>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</si>
  <si>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</si>
  <si>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</si>
  <si>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</si>
  <si>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</si>
  <si>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998-2:2012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</si>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</sst>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5.78" customWidth="1"/>
    <col min="5" max="5" width="71.91" customWidth="1"/>
    <col min="6" max="6" width="3.40" customWidth="1"/>
    <col min="7" max="7" width="9.52" customWidth="1"/>
    <col min="8" max="8" width="4.59" customWidth="1"/>
    <col min="9" max="9" width="9.86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2.778</v>
      </c>
      <c r="H10" s="11"/>
      <c r="I10" s="12">
        <v>1.49</v>
      </c>
      <c r="J10" s="12">
        <f ca="1">ROUND(INDIRECT(ADDRESS(ROW()+(0), COLUMN()+(-3), 1))*INDIRECT(ADDRESS(ROW()+(0), COLUMN()+(-1), 1)), 2)</f>
        <v>4.14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0.006</v>
      </c>
      <c r="H11" s="11"/>
      <c r="I11" s="12">
        <v>1.5</v>
      </c>
      <c r="J11" s="12">
        <f ca="1">ROUND(INDIRECT(ADDRESS(ROW()+(0), COLUMN()+(-3), 1))*INDIRECT(ADDRESS(ROW()+(0), COLUMN()+(-1), 1)), 2)</f>
        <v>0.01</v>
      </c>
    </row>
    <row r="12" spans="1:10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3">
        <v>0.002</v>
      </c>
      <c r="H12" s="13"/>
      <c r="I12" s="14">
        <v>32.93</v>
      </c>
      <c r="J12" s="14">
        <f ca="1">ROUND(INDIRECT(ADDRESS(ROW()+(0), COLUMN()+(-3), 1))*INDIRECT(ADDRESS(ROW()+(0), COLUMN()+(-1), 1)), 2)</f>
        <v>0.07</v>
      </c>
    </row>
    <row r="13" spans="1:10" ht="13.50" thickBot="1" customHeight="1">
      <c r="A13" s="15"/>
      <c r="B13" s="15"/>
      <c r="C13" s="15"/>
      <c r="D13" s="15"/>
      <c r="E13" s="15"/>
      <c r="F13" s="15"/>
      <c r="G13" s="9" t="s">
        <v>21</v>
      </c>
      <c r="H13" s="9"/>
      <c r="I13" s="9"/>
      <c r="J13" s="17">
        <f ca="1">ROUND(SUM(INDIRECT(ADDRESS(ROW()+(-1), COLUMN()+(0), 1)),INDIRECT(ADDRESS(ROW()+(-2), COLUMN()+(0), 1)),INDIRECT(ADDRESS(ROW()+(-3), COLUMN()+(0), 1))), 2)</f>
        <v>4.22</v>
      </c>
    </row>
    <row r="14" spans="1:10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1">
        <v>0.301</v>
      </c>
      <c r="H15" s="11"/>
      <c r="I15" s="12">
        <v>19.23</v>
      </c>
      <c r="J15" s="12">
        <f ca="1">ROUND(INDIRECT(ADDRESS(ROW()+(0), COLUMN()+(-3), 1))*INDIRECT(ADDRESS(ROW()+(0), COLUMN()+(-1), 1)), 2)</f>
        <v>5.79</v>
      </c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3">
        <v>0.15</v>
      </c>
      <c r="H16" s="13"/>
      <c r="I16" s="14">
        <v>18.54</v>
      </c>
      <c r="J16" s="14">
        <f ca="1">ROUND(INDIRECT(ADDRESS(ROW()+(0), COLUMN()+(-3), 1))*INDIRECT(ADDRESS(ROW()+(0), COLUMN()+(-1), 1)), 2)</f>
        <v>2.78</v>
      </c>
    </row>
    <row r="17" spans="1:10" ht="13.50" thickBot="1" customHeight="1">
      <c r="A17" s="15"/>
      <c r="B17" s="15"/>
      <c r="C17" s="15"/>
      <c r="D17" s="15"/>
      <c r="E17" s="15"/>
      <c r="F17" s="15"/>
      <c r="G17" s="9" t="s">
        <v>29</v>
      </c>
      <c r="H17" s="9"/>
      <c r="I17" s="9"/>
      <c r="J17" s="17">
        <f ca="1">ROUND(SUM(INDIRECT(ADDRESS(ROW()+(-1), COLUMN()+(0), 1)),INDIRECT(ADDRESS(ROW()+(-2), COLUMN()+(0), 1))), 2)</f>
        <v>8.57</v>
      </c>
    </row>
    <row r="18" spans="1:10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8"/>
      <c r="H18" s="18"/>
      <c r="I18" s="15"/>
      <c r="J18" s="15"/>
    </row>
    <row r="19" spans="1:10" ht="13.50" thickBot="1" customHeight="1">
      <c r="A19" s="19"/>
      <c r="B19" s="19"/>
      <c r="C19" s="20" t="s">
        <v>31</v>
      </c>
      <c r="D19" s="20"/>
      <c r="E19" s="19" t="s">
        <v>32</v>
      </c>
      <c r="F19" s="19"/>
      <c r="G19" s="13">
        <v>2</v>
      </c>
      <c r="H19" s="13"/>
      <c r="I19" s="14">
        <f ca="1">ROUND(SUM(INDIRECT(ADDRESS(ROW()+(-2), COLUMN()+(1), 1)),INDIRECT(ADDRESS(ROW()+(-6), COLUMN()+(1), 1))), 2)</f>
        <v>12.79</v>
      </c>
      <c r="J19" s="14">
        <f ca="1">ROUND(INDIRECT(ADDRESS(ROW()+(0), COLUMN()+(-3), 1))*INDIRECT(ADDRESS(ROW()+(0), COLUMN()+(-1), 1))/100, 2)</f>
        <v>0.26</v>
      </c>
    </row>
    <row r="20" spans="1:10" ht="13.50" thickBot="1" customHeight="1">
      <c r="A20" s="21" t="s">
        <v>33</v>
      </c>
      <c r="B20" s="21"/>
      <c r="C20" s="22"/>
      <c r="D20" s="22"/>
      <c r="E20" s="23"/>
      <c r="F20" s="23"/>
      <c r="G20" s="24" t="s">
        <v>34</v>
      </c>
      <c r="H20" s="24"/>
      <c r="I20" s="25"/>
      <c r="J20" s="26">
        <f ca="1">ROUND(SUM(INDIRECT(ADDRESS(ROW()+(-1), COLUMN()+(0), 1)),INDIRECT(ADDRESS(ROW()+(-3), COLUMN()+(0), 1)),INDIRECT(ADDRESS(ROW()+(-7), COLUMN()+(0), 1))), 2)</f>
        <v>13.05</v>
      </c>
    </row>
    <row r="23" spans="1:10" ht="13.50" thickBot="1" customHeight="1">
      <c r="A23" s="27" t="s">
        <v>35</v>
      </c>
      <c r="B23" s="27"/>
      <c r="C23" s="27"/>
      <c r="D23" s="27"/>
      <c r="E23" s="27"/>
      <c r="F23" s="27" t="s">
        <v>36</v>
      </c>
      <c r="G23" s="27"/>
      <c r="H23" s="27" t="s">
        <v>37</v>
      </c>
      <c r="I23" s="27"/>
      <c r="J23" s="27" t="s">
        <v>38</v>
      </c>
    </row>
    <row r="24" spans="1:10" ht="13.50" thickBot="1" customHeight="1">
      <c r="A24" s="28" t="s">
        <v>39</v>
      </c>
      <c r="B24" s="28"/>
      <c r="C24" s="28"/>
      <c r="D24" s="28"/>
      <c r="E24" s="28"/>
      <c r="F24" s="29">
        <v>162011</v>
      </c>
      <c r="G24" s="29"/>
      <c r="H24" s="29">
        <v>162012</v>
      </c>
      <c r="I24" s="29"/>
      <c r="J24" s="29" t="s">
        <v>40</v>
      </c>
    </row>
    <row r="25" spans="1:10" ht="13.50" thickBot="1" customHeight="1">
      <c r="A25" s="30" t="s">
        <v>41</v>
      </c>
      <c r="B25" s="30"/>
      <c r="C25" s="30"/>
      <c r="D25" s="30"/>
      <c r="E25" s="30"/>
      <c r="F25" s="31"/>
      <c r="G25" s="31"/>
      <c r="H25" s="31"/>
      <c r="I25" s="31"/>
      <c r="J25" s="31"/>
    </row>
    <row r="28" spans="1:1" ht="33.75" thickBot="1" customHeight="1">
      <c r="A28" s="1" t="s">
        <v>42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43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44</v>
      </c>
      <c r="B30" s="1"/>
      <c r="C30" s="1"/>
      <c r="D30" s="1"/>
      <c r="E30" s="1"/>
      <c r="F30" s="1"/>
      <c r="G30" s="1"/>
      <c r="H30" s="1"/>
      <c r="I30" s="1"/>
      <c r="J30" s="1"/>
    </row>
  </sheetData>
  <mergeCells count="62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I13"/>
    <mergeCell ref="A14:B14"/>
    <mergeCell ref="C14:D14"/>
    <mergeCell ref="E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I17"/>
    <mergeCell ref="A18:B18"/>
    <mergeCell ref="C18:D18"/>
    <mergeCell ref="E18:H18"/>
    <mergeCell ref="A19:B19"/>
    <mergeCell ref="C19:D19"/>
    <mergeCell ref="E19:F19"/>
    <mergeCell ref="G19:H19"/>
    <mergeCell ref="A20:F20"/>
    <mergeCell ref="G20:I20"/>
    <mergeCell ref="A23:E23"/>
    <mergeCell ref="F23:G23"/>
    <mergeCell ref="H23:I23"/>
    <mergeCell ref="A24:E24"/>
    <mergeCell ref="F24:G25"/>
    <mergeCell ref="H24:I25"/>
    <mergeCell ref="J24:J25"/>
    <mergeCell ref="A25:E25"/>
    <mergeCell ref="A28:J28"/>
    <mergeCell ref="A29:J29"/>
    <mergeCell ref="A30:J30"/>
  </mergeCells>
  <pageMargins left="0.147638" right="0.147638" top="0.206693" bottom="0.206693" header="0.0" footer="0.0"/>
  <pageSetup paperSize="9" orientation="portrait"/>
  <rowBreaks count="0" manualBreakCount="0">
    </rowBreaks>
</worksheet>
</file>