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<sst xmlns="http://schemas.openxmlformats.org/spreadsheetml/2006/main" count="50" uniqueCount="50">
  <si>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</si>
  <si>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RCG010</t>
  </si>
  <si>
    <t xml:space="preserve">m²</t>
  </si>
  <si>
    <t xml:space="preserve">Aplacado con baldosas cerámicas para exteriores.</t>
  </si>
  <si>
    <r>
      <rPr>
        <sz val="8.25"/>
        <color rgb="FF000000"/>
        <rFont val="Arial"/>
        <family val="2"/>
      </rPr>
      <t xml:space="preserve">Aplacado mixto, con baldosas cerámicas de gres prensado en seco, 40x40 cm, 19 €/m², recibidas con adhesivo cementoso mejorado, C2 TE, con deslizamiento reducido y tiempo abierto ampliado, gris, utilizando la técnica de doble encolado, con junta abierta (separación entre 3 y 15 mm) y fijaciones mecánicas.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</si>
  <si>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</si>
  <si>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</si>
  <si>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</si>
  <si>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</si>
  <si>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</si>
  <si>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</si>
  <si>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</si>
  <si>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mt09mcr021q</t>
  </si>
  <si>
    <t xml:space="preserve">kg</t>
  </si>
  <si>
    <t xml:space="preserve">Adhesivo cementoso mejorado, C2 TE, con deslizamiento reducido y tiempo abierto ampliado, según UNE-EN 12004, color gris.</t>
  </si>
  <si>
    <t xml:space="preserve">mt19pcf010a1900</t>
  </si>
  <si>
    <t xml:space="preserve">m²</t>
  </si>
  <si>
    <t xml:space="preserve">Baldosa cerámica de gres prensado en seco, con un coeficiente de absorción de agua del 0,4% y un PEI IV, 40x40 cm, 19,00€ €/m², según UNE-EN 14411.</t>
  </si>
  <si>
    <t xml:space="preserve">mt09mcp020fv</t>
  </si>
  <si>
    <t xml:space="preserve">kg</t>
  </si>
  <si>
    <t xml:space="preserve">Mortero de juntas cementoso tipo CG2, según UNE-EN 13888, color blanco, para juntas de 2 a 15 mm, compuesto por cemento de alta resistencia, cuarzo, aditivos especiales, pigmentos y resinas sintéticas.</t>
  </si>
  <si>
    <t xml:space="preserve">mt19paj040</t>
  </si>
  <si>
    <t xml:space="preserve">m²</t>
  </si>
  <si>
    <t xml:space="preserve">Repercusión por anclaje mediante grapas de fijación de acero inoxidable lacadas en caliente, atornilladas con tornillos acerados al paramento base, en chapado de fachadas con gres, incluso crucetas separadoras de junta.</t>
  </si>
  <si>
    <t xml:space="preserve">Subtotal materiales:</t>
  </si>
  <si>
    <t xml:space="preserve">Mano de obra</t>
  </si>
  <si>
    <t xml:space="preserve">mo014</t>
  </si>
  <si>
    <t xml:space="preserve">h</t>
  </si>
  <si>
    <t xml:space="preserve">Oficial 1ª montador de aplacados cerámicos.</t>
  </si>
  <si>
    <t xml:space="preserve">mo081</t>
  </si>
  <si>
    <t xml:space="preserve">h</t>
  </si>
  <si>
    <t xml:space="preserve">Ayudante montador de aplacados cerámicos.</t>
  </si>
  <si>
    <t xml:space="preserve">Subtotal mano de obra:</t>
  </si>
  <si>
    <t xml:space="preserve">Costes directos complementarios</t>
  </si>
  <si>
    <t xml:space="preserve">%</t>
  </si>
  <si>
    <t xml:space="preserve">Costes directos complementarios</t>
  </si>
  <si>
    <t xml:space="preserve">Coste de mantenimiento decenal: 12,92€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</si>
  <si>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</si>
  <si>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norma UNE y Título de la norma transposición de norma armonizada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</si>
  <si>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</si>
  <si>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</si>
  <si>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</si>
  <si>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UNE-EN 12004:2008/A1:2012</t>
  </si>
  <si>
    <t xml:space="preserve">Adhesivos para baldosas cerámicas. Requisitos, evaluación de la conformidad, clasificación y designación.</t>
  </si>
  <si>
    <t xml:space="preserve">UNE-EN 14411:2013</t>
  </si>
  <si>
    <t xml:space="preserve">3/4</t>
  </si>
  <si>
    <t xml:space="preserve">Baldosas  cerámicas.  Definiciones,  clasificación, características,  evaluación  de  la  conformidad  y marcado.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</si>
  <si>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 e inicio del período de coexistencia</t>
    </r>
  </si>
  <si>
    <r>
      <rPr>
        <sz val="8.25"/>
        <color rgb="FF000000"/>
        <rFont val="Arial"/>
        <family val="2"/>
      </rPr>
      <t xml:space="preserve">(b)</t>
    </r>
    <r>
      <rPr>
        <sz val="8.25"/>
        <color rgb="FF000000"/>
        <rFont val="Arial"/>
        <family val="2"/>
      </rPr>
      <t xml:space="preserve"> </t>
    </r>
    <r>
      <rPr>
        <sz val="8.25"/>
        <color rgb="FF000000"/>
        <rFont val="Arial"/>
        <family val="2"/>
      </rPr>
      <t xml:space="preserve">Fecha final del período de coexistencia / entrada en vigor marcado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</si>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</sst>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65" customWidth="1"/>
    <col min="5" max="5" width="68.68" customWidth="1"/>
    <col min="6" max="6" width="3.06"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45.00" thickBot="1" customHeight="1">
      <c r="A5" s="5" t="s">
        <v>4</v>
      </c>
      <c r="B5" s="5"/>
      <c r="C5" s="5"/>
      <c r="D5" s="5"/>
      <c r="E5" s="5"/>
      <c r="F5" s="5"/>
      <c r="G5" s="5"/>
      <c r="H5" s="5"/>
      <c r="I5" s="5"/>
      <c r="J5" s="5"/>
    </row>
    <row r="8" spans="1:10" ht="24.00" thickBot="1" customHeight="1">
      <c r="A8" s="6" t="s">
        <v>5</v>
      </c>
      <c r="B8" s="6"/>
      <c r="C8" s="6"/>
      <c r="D8" s="6" t="s">
        <v>6</v>
      </c>
      <c r="E8" s="6" t="s">
        <v>7</v>
      </c>
      <c r="F8" s="6"/>
      <c r="G8" s="7" t="s">
        <v>8</v>
      </c>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
      <c r="D10" s="10" t="s">
        <v>13</v>
      </c>
      <c r="E10" s="1" t="s">
        <v>14</v>
      </c>
      <c r="F10" s="1"/>
      <c r="G10" s="11">
        <v>2</v>
      </c>
      <c r="H10" s="11"/>
      <c r="I10" s="12">
        <v>0.6</v>
      </c>
      <c r="J10" s="12">
        <f ca="1">ROUND(INDIRECT(ADDRESS(ROW()+(0), COLUMN()+(-3), 1))*INDIRECT(ADDRESS(ROW()+(0), COLUMN()+(-1), 1)), 2)</f>
        <v>1.2</v>
      </c>
    </row>
    <row r="11" spans="1:10" ht="24.00" thickBot="1" customHeight="1">
      <c r="A11" s="1" t="s">
        <v>15</v>
      </c>
      <c r="B11" s="1"/>
      <c r="C11" s="1"/>
      <c r="D11" s="10" t="s">
        <v>16</v>
      </c>
      <c r="E11" s="1" t="s">
        <v>17</v>
      </c>
      <c r="F11" s="1"/>
      <c r="G11" s="11">
        <v>1.05</v>
      </c>
      <c r="H11" s="11"/>
      <c r="I11" s="12">
        <v>19</v>
      </c>
      <c r="J11" s="12">
        <f ca="1">ROUND(INDIRECT(ADDRESS(ROW()+(0), COLUMN()+(-3), 1))*INDIRECT(ADDRESS(ROW()+(0), COLUMN()+(-1), 1)), 2)</f>
        <v>19.95</v>
      </c>
    </row>
    <row r="12" spans="1:10" ht="34.50" thickBot="1" customHeight="1">
      <c r="A12" s="1" t="s">
        <v>18</v>
      </c>
      <c r="B12" s="1"/>
      <c r="C12" s="1"/>
      <c r="D12" s="10" t="s">
        <v>19</v>
      </c>
      <c r="E12" s="1" t="s">
        <v>20</v>
      </c>
      <c r="F12" s="1"/>
      <c r="G12" s="11">
        <v>0.025</v>
      </c>
      <c r="H12" s="11"/>
      <c r="I12" s="12">
        <v>0.78</v>
      </c>
      <c r="J12" s="12">
        <f ca="1">ROUND(INDIRECT(ADDRESS(ROW()+(0), COLUMN()+(-3), 1))*INDIRECT(ADDRESS(ROW()+(0), COLUMN()+(-1), 1)), 2)</f>
        <v>0.02</v>
      </c>
    </row>
    <row r="13" spans="1:10" ht="34.50" thickBot="1" customHeight="1">
      <c r="A13" s="1" t="s">
        <v>21</v>
      </c>
      <c r="B13" s="1"/>
      <c r="C13" s="1"/>
      <c r="D13" s="10" t="s">
        <v>22</v>
      </c>
      <c r="E13" s="1" t="s">
        <v>23</v>
      </c>
      <c r="F13" s="1"/>
      <c r="G13" s="13">
        <v>1</v>
      </c>
      <c r="H13" s="13"/>
      <c r="I13" s="14">
        <v>4.61</v>
      </c>
      <c r="J13" s="14">
        <f ca="1">ROUND(INDIRECT(ADDRESS(ROW()+(0), COLUMN()+(-3), 1))*INDIRECT(ADDRESS(ROW()+(0), COLUMN()+(-1), 1)), 2)</f>
        <v>4.61</v>
      </c>
    </row>
    <row r="14" spans="1:10" ht="13.50" thickBot="1" customHeight="1">
      <c r="A14" s="15"/>
      <c r="B14" s="15"/>
      <c r="C14" s="15"/>
      <c r="D14" s="15"/>
      <c r="E14" s="15"/>
      <c r="F14" s="15"/>
      <c r="G14" s="9" t="s">
        <v>24</v>
      </c>
      <c r="H14" s="9"/>
      <c r="I14" s="9"/>
      <c r="J14" s="17">
        <f ca="1">ROUND(SUM(INDIRECT(ADDRESS(ROW()+(-1), COLUMN()+(0), 1)),INDIRECT(ADDRESS(ROW()+(-2), COLUMN()+(0), 1)),INDIRECT(ADDRESS(ROW()+(-3), COLUMN()+(0), 1)),INDIRECT(ADDRESS(ROW()+(-4), COLUMN()+(0), 1))), 2)</f>
        <v>25.78</v>
      </c>
    </row>
    <row r="15" spans="1:10" ht="13.50" thickBot="1" customHeight="1">
      <c r="A15" s="15">
        <v>2</v>
      </c>
      <c r="B15" s="15"/>
      <c r="C15" s="15"/>
      <c r="D15" s="15"/>
      <c r="E15" s="18" t="s">
        <v>25</v>
      </c>
      <c r="F15" s="18"/>
      <c r="G15" s="18"/>
      <c r="H15" s="18"/>
      <c r="I15" s="15"/>
      <c r="J15" s="15"/>
    </row>
    <row r="16" spans="1:10" ht="13.50" thickBot="1" customHeight="1">
      <c r="A16" s="1" t="s">
        <v>26</v>
      </c>
      <c r="B16" s="1"/>
      <c r="C16" s="1"/>
      <c r="D16" s="10" t="s">
        <v>27</v>
      </c>
      <c r="E16" s="1" t="s">
        <v>28</v>
      </c>
      <c r="F16" s="1"/>
      <c r="G16" s="11">
        <v>0.902</v>
      </c>
      <c r="H16" s="11"/>
      <c r="I16" s="12">
        <v>19.48</v>
      </c>
      <c r="J16" s="12">
        <f ca="1">ROUND(INDIRECT(ADDRESS(ROW()+(0), COLUMN()+(-3), 1))*INDIRECT(ADDRESS(ROW()+(0), COLUMN()+(-1), 1)), 2)</f>
        <v>17.57</v>
      </c>
    </row>
    <row r="17" spans="1:10" ht="13.50" thickBot="1" customHeight="1">
      <c r="A17" s="1" t="s">
        <v>29</v>
      </c>
      <c r="B17" s="1"/>
      <c r="C17" s="1"/>
      <c r="D17" s="10" t="s">
        <v>30</v>
      </c>
      <c r="E17" s="1" t="s">
        <v>31</v>
      </c>
      <c r="F17" s="1"/>
      <c r="G17" s="13">
        <v>0.902</v>
      </c>
      <c r="H17" s="13"/>
      <c r="I17" s="14">
        <v>18.17</v>
      </c>
      <c r="J17" s="14">
        <f ca="1">ROUND(INDIRECT(ADDRESS(ROW()+(0), COLUMN()+(-3), 1))*INDIRECT(ADDRESS(ROW()+(0), COLUMN()+(-1), 1)), 2)</f>
        <v>16.39</v>
      </c>
    </row>
    <row r="18" spans="1:10" ht="13.50" thickBot="1" customHeight="1">
      <c r="A18" s="15"/>
      <c r="B18" s="15"/>
      <c r="C18" s="15"/>
      <c r="D18" s="15"/>
      <c r="E18" s="15"/>
      <c r="F18" s="15"/>
      <c r="G18" s="9" t="s">
        <v>32</v>
      </c>
      <c r="H18" s="9"/>
      <c r="I18" s="9"/>
      <c r="J18" s="17">
        <f ca="1">ROUND(SUM(INDIRECT(ADDRESS(ROW()+(-1), COLUMN()+(0), 1)),INDIRECT(ADDRESS(ROW()+(-2), COLUMN()+(0), 1))), 2)</f>
        <v>33.96</v>
      </c>
    </row>
    <row r="19" spans="1:10" ht="13.50" thickBot="1" customHeight="1">
      <c r="A19" s="15">
        <v>3</v>
      </c>
      <c r="B19" s="15"/>
      <c r="C19" s="15"/>
      <c r="D19" s="15"/>
      <c r="E19" s="18" t="s">
        <v>33</v>
      </c>
      <c r="F19" s="18"/>
      <c r="G19" s="18"/>
      <c r="H19" s="18"/>
      <c r="I19" s="15"/>
      <c r="J19" s="15"/>
    </row>
    <row r="20" spans="1:10" ht="13.50" thickBot="1" customHeight="1">
      <c r="A20" s="19"/>
      <c r="B20" s="19"/>
      <c r="C20" s="19"/>
      <c r="D20" s="20" t="s">
        <v>34</v>
      </c>
      <c r="E20" s="19" t="s">
        <v>35</v>
      </c>
      <c r="F20" s="19"/>
      <c r="G20" s="13">
        <v>3</v>
      </c>
      <c r="H20" s="13"/>
      <c r="I20" s="14">
        <f ca="1">ROUND(SUM(INDIRECT(ADDRESS(ROW()+(-2), COLUMN()+(1), 1)),INDIRECT(ADDRESS(ROW()+(-6), COLUMN()+(1), 1))), 2)</f>
        <v>59.74</v>
      </c>
      <c r="J20" s="14">
        <f ca="1">ROUND(INDIRECT(ADDRESS(ROW()+(0), COLUMN()+(-3), 1))*INDIRECT(ADDRESS(ROW()+(0), COLUMN()+(-1), 1))/100, 2)</f>
        <v>1.79</v>
      </c>
    </row>
    <row r="21" spans="1:10" ht="13.50" thickBot="1" customHeight="1">
      <c r="A21" s="21" t="s">
        <v>36</v>
      </c>
      <c r="B21" s="21"/>
      <c r="C21" s="21"/>
      <c r="D21" s="22"/>
      <c r="E21" s="23"/>
      <c r="F21" s="23"/>
      <c r="G21" s="24" t="s">
        <v>37</v>
      </c>
      <c r="H21" s="24"/>
      <c r="I21" s="25"/>
      <c r="J21" s="26">
        <f ca="1">ROUND(SUM(INDIRECT(ADDRESS(ROW()+(-1), COLUMN()+(0), 1)),INDIRECT(ADDRESS(ROW()+(-3), COLUMN()+(0), 1)),INDIRECT(ADDRESS(ROW()+(-7), COLUMN()+(0), 1))), 2)</f>
        <v>61.53</v>
      </c>
    </row>
    <row r="24" spans="1:10" ht="13.50" thickBot="1" customHeight="1">
      <c r="A24" s="27" t="s">
        <v>38</v>
      </c>
      <c r="B24" s="27"/>
      <c r="C24" s="27"/>
      <c r="D24" s="27"/>
      <c r="E24" s="27"/>
      <c r="F24" s="27" t="s">
        <v>39</v>
      </c>
      <c r="G24" s="27"/>
      <c r="H24" s="27" t="s">
        <v>40</v>
      </c>
      <c r="I24" s="27"/>
      <c r="J24" s="27" t="s">
        <v>41</v>
      </c>
    </row>
    <row r="25" spans="1:10" ht="13.50" thickBot="1" customHeight="1">
      <c r="A25" s="28" t="s">
        <v>42</v>
      </c>
      <c r="B25" s="28"/>
      <c r="C25" s="28"/>
      <c r="D25" s="28"/>
      <c r="E25" s="28"/>
      <c r="F25" s="29">
        <v>142013</v>
      </c>
      <c r="G25" s="29"/>
      <c r="H25" s="29">
        <v>172013</v>
      </c>
      <c r="I25" s="29"/>
      <c r="J25" s="29">
        <v>3</v>
      </c>
    </row>
    <row r="26" spans="1:10" ht="13.50" thickBot="1" customHeight="1">
      <c r="A26" s="30" t="s">
        <v>43</v>
      </c>
      <c r="B26" s="30"/>
      <c r="C26" s="30"/>
      <c r="D26" s="30"/>
      <c r="E26" s="30"/>
      <c r="F26" s="31"/>
      <c r="G26" s="31"/>
      <c r="H26" s="31"/>
      <c r="I26" s="31"/>
      <c r="J26" s="31"/>
    </row>
    <row r="27" spans="1:10" ht="13.50" thickBot="1" customHeight="1">
      <c r="A27" s="28" t="s">
        <v>44</v>
      </c>
      <c r="B27" s="28"/>
      <c r="C27" s="28"/>
      <c r="D27" s="28"/>
      <c r="E27" s="28"/>
      <c r="F27" s="29">
        <v>172013</v>
      </c>
      <c r="G27" s="29"/>
      <c r="H27" s="29">
        <v>172014</v>
      </c>
      <c r="I27" s="29"/>
      <c r="J27" s="29" t="s">
        <v>45</v>
      </c>
    </row>
    <row r="28" spans="1:10" ht="13.50" thickBot="1" customHeight="1">
      <c r="A28" s="30" t="s">
        <v>46</v>
      </c>
      <c r="B28" s="30"/>
      <c r="C28" s="30"/>
      <c r="D28" s="30"/>
      <c r="E28" s="30"/>
      <c r="F28" s="31"/>
      <c r="G28" s="31"/>
      <c r="H28" s="31"/>
      <c r="I28" s="31"/>
      <c r="J28" s="31"/>
    </row>
    <row r="31" spans="1:1" ht="33.75" thickBot="1" customHeight="1">
      <c r="A31" s="1" t="s">
        <v>47</v>
      </c>
      <c r="B31" s="1"/>
      <c r="C31" s="1"/>
      <c r="D31" s="1"/>
      <c r="E31" s="1"/>
      <c r="F31" s="1"/>
      <c r="G31" s="1"/>
      <c r="H31" s="1"/>
      <c r="I31" s="1"/>
      <c r="J31" s="1"/>
    </row>
    <row r="32" spans="1:1" ht="33.75" thickBot="1" customHeight="1">
      <c r="A32" s="1" t="s">
        <v>48</v>
      </c>
      <c r="B32" s="1"/>
      <c r="C32" s="1"/>
      <c r="D32" s="1"/>
      <c r="E32" s="1"/>
      <c r="F32" s="1"/>
      <c r="G32" s="1"/>
      <c r="H32" s="1"/>
      <c r="I32" s="1"/>
      <c r="J32" s="1"/>
    </row>
    <row r="33" spans="1:1" ht="33.75" thickBot="1" customHeight="1">
      <c r="A33" s="1" t="s">
        <v>49</v>
      </c>
      <c r="B33" s="1"/>
      <c r="C33" s="1"/>
      <c r="D33" s="1"/>
      <c r="E33" s="1"/>
      <c r="F33" s="1"/>
      <c r="G33" s="1"/>
      <c r="H33" s="1"/>
      <c r="I33" s="1"/>
      <c r="J33" s="1"/>
    </row>
  </sheetData>
  <mergeCells count="57">
    <mergeCell ref="A1:J1"/>
    <mergeCell ref="C3:J3"/>
    <mergeCell ref="A5:J5"/>
    <mergeCell ref="A8:C8"/>
    <mergeCell ref="E8:F8"/>
    <mergeCell ref="G8:H8"/>
    <mergeCell ref="A9:C9"/>
    <mergeCell ref="E9:H9"/>
    <mergeCell ref="A10:C10"/>
    <mergeCell ref="E10:F10"/>
    <mergeCell ref="G10:H10"/>
    <mergeCell ref="A11:C11"/>
    <mergeCell ref="E11:F11"/>
    <mergeCell ref="G11:H11"/>
    <mergeCell ref="A12:C12"/>
    <mergeCell ref="E12:F12"/>
    <mergeCell ref="G12:H12"/>
    <mergeCell ref="A13:C13"/>
    <mergeCell ref="E13:F13"/>
    <mergeCell ref="G13:H13"/>
    <mergeCell ref="A14:C14"/>
    <mergeCell ref="E14:F14"/>
    <mergeCell ref="G14:I14"/>
    <mergeCell ref="A15:C15"/>
    <mergeCell ref="E15:H15"/>
    <mergeCell ref="A16:C16"/>
    <mergeCell ref="E16:F16"/>
    <mergeCell ref="G16:H16"/>
    <mergeCell ref="A17:C17"/>
    <mergeCell ref="E17:F17"/>
    <mergeCell ref="G17:H17"/>
    <mergeCell ref="A18:C18"/>
    <mergeCell ref="E18:F18"/>
    <mergeCell ref="G18:I18"/>
    <mergeCell ref="A19:C19"/>
    <mergeCell ref="E19:H19"/>
    <mergeCell ref="A20:C20"/>
    <mergeCell ref="E20:F20"/>
    <mergeCell ref="G20:H20"/>
    <mergeCell ref="A21:F21"/>
    <mergeCell ref="G21:I21"/>
    <mergeCell ref="A24:E24"/>
    <mergeCell ref="F24:G24"/>
    <mergeCell ref="H24:I24"/>
    <mergeCell ref="A25:E25"/>
    <mergeCell ref="F25:G26"/>
    <mergeCell ref="H25:I26"/>
    <mergeCell ref="J25:J26"/>
    <mergeCell ref="A26:E26"/>
    <mergeCell ref="A27:E27"/>
    <mergeCell ref="F27:G28"/>
    <mergeCell ref="H27:I28"/>
    <mergeCell ref="J27:J28"/>
    <mergeCell ref="A28:E28"/>
    <mergeCell ref="A31:J31"/>
    <mergeCell ref="A32:J32"/>
    <mergeCell ref="A33:J33"/>
  </mergeCells>
  <pageMargins left="0.147638" right="0.147638" top="0.206693" bottom="0.206693" header="0.0" footer="0.0"/>
  <pageSetup paperSize="9" orientation="portrait"/>
  <rowBreaks count="0" manualBreakCount="0">
    </rowBreaks>
</worksheet>
</file>