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<sst xmlns="http://schemas.openxmlformats.org/spreadsheetml/2006/main" count="50" uniqueCount="50">
  <si>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</si>
  <si>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</si>
  <si>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</si>
  <si>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</si>
  <si>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</si>
  <si>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</si>
  <si>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</si>
  <si>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</si>
  <si>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</si>
  <si>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</si>
  <si>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</si>
  <si>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</si>
  <si>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</si>
  <si>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</si>
  <si>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según UNE-EN 12004, color gris.</t>
  </si>
  <si>
    <t xml:space="preserve">mt19pcf010a1900</t>
  </si>
  <si>
    <t xml:space="preserve">m²</t>
  </si>
  <si>
    <t xml:space="preserve">Baldosa cerámica de gres prensado en seco, con un coeficiente de absorción de agua del 0,4% y un PEI IV, 40x40 cm, 19,00€ €/m², según UNE-EN 14411.</t>
  </si>
  <si>
    <t xml:space="preserve">mt09mcp020fv</t>
  </si>
  <si>
    <t xml:space="preserve">kg</t>
  </si>
  <si>
    <t xml:space="preserve">Mortero de juntas cementoso tipo CG2, según UNE-EN 13888,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</si>
  <si>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</si>
  <si>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</si>
  <si>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</si>
  <si>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</si>
  <si>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</si>
  <si>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</si>
  <si>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</si>
  <si>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</si>
  <si>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</si>
  <si>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</si>
  <si>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</si>
  <si>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</si>
  <si>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Costes directos complementarios</t>
  </si>
  <si>
    <t xml:space="preserve">%</t>
  </si>
  <si>
    <t xml:space="preserve">Costes directos complementarios</t>
  </si>
  <si>
    <t xml:space="preserve">Coste de mantenimiento decenal: 12,92€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</si>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</sst>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2</v>
      </c>
      <c r="H10" s="11"/>
      <c r="I10" s="12">
        <v>0.6</v>
      </c>
      <c r="J10" s="12">
        <f ca="1">ROUND(INDIRECT(ADDRESS(ROW()+(0), COLUMN()+(-3), 1))*INDIRECT(ADDRESS(ROW()+(0), COLUMN()+(-1), 1)), 2)</f>
        <v>1.2</v>
      </c>
    </row>
    <row r="11" spans="1:10" ht="24.00" thickBot="1" customHeight="1">
      <c r="A11" s="1" t="s">
        <v>15</v>
      </c>
      <c r="B11" s="1"/>
      <c r="C11" s="1"/>
      <c r="D11" s="10" t="s">
        <v>16</v>
      </c>
      <c r="E11" s="1" t="s">
        <v>17</v>
      </c>
      <c r="F11" s="1"/>
      <c r="G11" s="11">
        <v>1.05</v>
      </c>
      <c r="H11" s="11"/>
      <c r="I11" s="12">
        <v>19</v>
      </c>
      <c r="J11" s="12">
        <f ca="1">ROUND(INDIRECT(ADDRESS(ROW()+(0), COLUMN()+(-3), 1))*INDIRECT(ADDRESS(ROW()+(0), COLUMN()+(-1), 1)), 2)</f>
        <v>19.95</v>
      </c>
    </row>
    <row r="12" spans="1:10" ht="34.50" thickBot="1" customHeight="1">
      <c r="A12" s="1" t="s">
        <v>18</v>
      </c>
      <c r="B12" s="1"/>
      <c r="C12" s="1"/>
      <c r="D12" s="10" t="s">
        <v>19</v>
      </c>
      <c r="E12" s="1" t="s">
        <v>20</v>
      </c>
      <c r="F12" s="1"/>
      <c r="G12" s="11">
        <v>0.025</v>
      </c>
      <c r="H12" s="11"/>
      <c r="I12" s="12">
        <v>0.78</v>
      </c>
      <c r="J12" s="12">
        <f ca="1">ROUND(INDIRECT(ADDRESS(ROW()+(0), COLUMN()+(-3), 1))*INDIRECT(ADDRESS(ROW()+(0), COLUMN()+(-1), 1)), 2)</f>
        <v>0.02</v>
      </c>
    </row>
    <row r="13" spans="1:10" ht="34.50" thickBot="1" customHeight="1">
      <c r="A13" s="1" t="s">
        <v>21</v>
      </c>
      <c r="B13" s="1"/>
      <c r="C13" s="1"/>
      <c r="D13" s="10" t="s">
        <v>22</v>
      </c>
      <c r="E13" s="1" t="s">
        <v>23</v>
      </c>
      <c r="F13" s="1"/>
      <c r="G13" s="13">
        <v>1</v>
      </c>
      <c r="H13" s="13"/>
      <c r="I13" s="14">
        <v>4.61</v>
      </c>
      <c r="J13" s="14">
        <f ca="1">ROUND(INDIRECT(ADDRESS(ROW()+(0), COLUMN()+(-3), 1))*INDIRECT(ADDRESS(ROW()+(0), COLUMN()+(-1), 1)), 2)</f>
        <v>4.61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25.78</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0.902</v>
      </c>
      <c r="H16" s="11"/>
      <c r="I16" s="12">
        <v>19.48</v>
      </c>
      <c r="J16" s="12">
        <f ca="1">ROUND(INDIRECT(ADDRESS(ROW()+(0), COLUMN()+(-3), 1))*INDIRECT(ADDRESS(ROW()+(0), COLUMN()+(-1), 1)), 2)</f>
        <v>17.57</v>
      </c>
    </row>
    <row r="17" spans="1:10" ht="13.50" thickBot="1" customHeight="1">
      <c r="A17" s="1" t="s">
        <v>29</v>
      </c>
      <c r="B17" s="1"/>
      <c r="C17" s="1"/>
      <c r="D17" s="10" t="s">
        <v>30</v>
      </c>
      <c r="E17" s="1" t="s">
        <v>31</v>
      </c>
      <c r="F17" s="1"/>
      <c r="G17" s="13">
        <v>0.902</v>
      </c>
      <c r="H17" s="13"/>
      <c r="I17" s="14">
        <v>18.17</v>
      </c>
      <c r="J17" s="14">
        <f ca="1">ROUND(INDIRECT(ADDRESS(ROW()+(0), COLUMN()+(-3), 1))*INDIRECT(ADDRESS(ROW()+(0), COLUMN()+(-1), 1)), 2)</f>
        <v>16.39</v>
      </c>
    </row>
    <row r="18" spans="1:10" ht="13.50" thickBot="1" customHeight="1">
      <c r="A18" s="15"/>
      <c r="B18" s="15"/>
      <c r="C18" s="15"/>
      <c r="D18" s="15"/>
      <c r="E18" s="15"/>
      <c r="F18" s="15"/>
      <c r="G18" s="9" t="s">
        <v>32</v>
      </c>
      <c r="H18" s="9"/>
      <c r="I18" s="9"/>
      <c r="J18" s="17">
        <f ca="1">ROUND(SUM(INDIRECT(ADDRESS(ROW()+(-1), COLUMN()+(0), 1)),INDIRECT(ADDRESS(ROW()+(-2), COLUMN()+(0), 1))), 2)</f>
        <v>33.96</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3</v>
      </c>
      <c r="H20" s="13"/>
      <c r="I20" s="14">
        <f ca="1">ROUND(SUM(INDIRECT(ADDRESS(ROW()+(-2), COLUMN()+(1), 1)),INDIRECT(ADDRESS(ROW()+(-6), COLUMN()+(1), 1))), 2)</f>
        <v>59.74</v>
      </c>
      <c r="J20" s="14">
        <f ca="1">ROUND(INDIRECT(ADDRESS(ROW()+(0), COLUMN()+(-3), 1))*INDIRECT(ADDRESS(ROW()+(0), COLUMN()+(-1), 1))/100, 2)</f>
        <v>1.79</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61.53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172013</v>
      </c>
      <c r="G27" s="29"/>
      <c r="H27" s="29">
        <v>172014</v>
      </c>
      <c r="I27" s="29"/>
      <c r="J27" s="29" t="s">
        <v>45</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5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