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<sst xmlns="http://schemas.openxmlformats.org/spreadsheetml/2006/main" count="47" uniqueCount="47">
  <si>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</si>
  <si>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RCG080</t>
  </si>
  <si>
    <t xml:space="preserve">m²</t>
  </si>
  <si>
    <t xml:space="preserve">Sistema "GRESPANIA" de aplacado cerámico para fachadas.</t>
  </si>
  <si>
    <r>
      <rPr>
        <sz val="8.25"/>
        <color rgb="FF000000"/>
        <rFont val="Arial"/>
        <family val="2"/>
      </rPr>
      <t xml:space="preserve">Aplacado mixto, con baldosas cerámicas de gres porcelánico, estilo cemento, serie Meteor "GRESPANIA", acabado brillo, color antracita, 15x60 cm y 10 mm de espesor, capacidad de absorción de agua E&lt;0,5%, grupo BIa, resistencia al deslizamiento 15&lt;Rd&lt;=35, clase 1,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</si>
  <si>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</si>
  <si>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</si>
  <si>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</si>
  <si>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</si>
  <si>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</si>
  <si>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</si>
  <si>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</si>
  <si>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mt09mcr021q</t>
  </si>
  <si>
    <t xml:space="preserve">kg</t>
  </si>
  <si>
    <t xml:space="preserve">Adhesivo cementoso mejorado, C2 TE, con deslizamiento reducido y tiempo abierto ampliado, según UNE-EN 12004, color gris.</t>
  </si>
  <si>
    <t xml:space="preserve">mt18bgg020caaf1a</t>
  </si>
  <si>
    <t xml:space="preserve">m²</t>
  </si>
  <si>
    <t xml:space="preserve">Baldosa cerámica de gres porcelánico, estilo cemento, serie Meteor "GRESPANIA", acabado brillo, color antracita, 15x60 cm y 10 mm de espesor, capacidad de absorción de agua E&lt;0,5%, grupo BIa, según UNE-EN 14411, resistencia al deslizamiento 15&lt;Rd&lt;=35 según UNE-ENV 12633, resbaladicidad clase 1 según CTE.</t>
  </si>
  <si>
    <t xml:space="preserve">mt09mcp020fv</t>
  </si>
  <si>
    <t xml:space="preserve">kg</t>
  </si>
  <si>
    <t xml:space="preserve">Mortero de juntas cementoso tipo CG2, según UNE-EN 13888,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</si>
  <si>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</si>
  <si>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</si>
  <si>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</si>
  <si>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</si>
  <si>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</si>
  <si>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</si>
  <si>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</si>
  <si>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Oficial 1ª montador de aplacados cerámicos.</t>
  </si>
  <si>
    <t xml:space="preserve">mo081</t>
  </si>
  <si>
    <t xml:space="preserve">h</t>
  </si>
  <si>
    <t xml:space="preserve">Ayudante montador de aplacados cerámicos.</t>
  </si>
  <si>
    <t xml:space="preserve">Subtotal mano de obra:</t>
  </si>
  <si>
    <t xml:space="preserve">Costes directos complementarios</t>
  </si>
  <si>
    <t xml:space="preserve">%</t>
  </si>
  <si>
    <t xml:space="preserve">Costes directos complementarios</t>
  </si>
  <si>
    <t xml:space="preserve">Coste de mantenimiento decenal: 18,03€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</si>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</sst>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7.66"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2</v>
      </c>
      <c r="H10" s="11"/>
      <c r="I10" s="12">
        <v>0.6</v>
      </c>
      <c r="J10" s="12">
        <f ca="1">ROUND(INDIRECT(ADDRESS(ROW()+(0), COLUMN()+(-3), 1))*INDIRECT(ADDRESS(ROW()+(0), COLUMN()+(-1), 1)), 2)</f>
        <v>1.2</v>
      </c>
    </row>
    <row r="11" spans="1:10" ht="55.50" thickBot="1" customHeight="1">
      <c r="A11" s="1" t="s">
        <v>15</v>
      </c>
      <c r="B11" s="1"/>
      <c r="C11" s="1"/>
      <c r="D11" s="10" t="s">
        <v>16</v>
      </c>
      <c r="E11" s="1" t="s">
        <v>17</v>
      </c>
      <c r="F11" s="1"/>
      <c r="G11" s="11">
        <v>1.05</v>
      </c>
      <c r="H11" s="11"/>
      <c r="I11" s="12">
        <v>41.47</v>
      </c>
      <c r="J11" s="12">
        <f ca="1">ROUND(INDIRECT(ADDRESS(ROW()+(0), COLUMN()+(-3), 1))*INDIRECT(ADDRESS(ROW()+(0), COLUMN()+(-1), 1)), 2)</f>
        <v>43.54</v>
      </c>
    </row>
    <row r="12" spans="1:10" ht="34.50" thickBot="1" customHeight="1">
      <c r="A12" s="1" t="s">
        <v>18</v>
      </c>
      <c r="B12" s="1"/>
      <c r="C12" s="1"/>
      <c r="D12" s="10" t="s">
        <v>19</v>
      </c>
      <c r="E12" s="1" t="s">
        <v>20</v>
      </c>
      <c r="F12" s="1"/>
      <c r="G12" s="11">
        <v>0.04</v>
      </c>
      <c r="H12" s="11"/>
      <c r="I12" s="12">
        <v>0.78</v>
      </c>
      <c r="J12" s="12">
        <f ca="1">ROUND(INDIRECT(ADDRESS(ROW()+(0), COLUMN()+(-3), 1))*INDIRECT(ADDRESS(ROW()+(0), COLUMN()+(-1), 1)), 2)</f>
        <v>0.03</v>
      </c>
    </row>
    <row r="13" spans="1:10" ht="34.50" thickBot="1" customHeight="1">
      <c r="A13" s="1" t="s">
        <v>21</v>
      </c>
      <c r="B13" s="1"/>
      <c r="C13" s="1"/>
      <c r="D13" s="10" t="s">
        <v>22</v>
      </c>
      <c r="E13" s="1" t="s">
        <v>23</v>
      </c>
      <c r="F13" s="1"/>
      <c r="G13" s="13">
        <v>1</v>
      </c>
      <c r="H13" s="13"/>
      <c r="I13" s="14">
        <v>4.61</v>
      </c>
      <c r="J13" s="14">
        <f ca="1">ROUND(INDIRECT(ADDRESS(ROW()+(0), COLUMN()+(-3), 1))*INDIRECT(ADDRESS(ROW()+(0), COLUMN()+(-1), 1)), 2)</f>
        <v>4.61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49.38</v>
      </c>
    </row>
    <row r="15" spans="1:10" ht="13.50" thickBot="1" customHeight="1">
      <c r="A15" s="15">
        <v>2</v>
      </c>
      <c r="B15" s="15"/>
      <c r="C15" s="15"/>
      <c r="D15" s="15"/>
      <c r="E15" s="18" t="s">
        <v>25</v>
      </c>
      <c r="F15" s="18"/>
      <c r="G15" s="18"/>
      <c r="H15" s="18"/>
      <c r="I15" s="15"/>
      <c r="J15" s="15"/>
    </row>
    <row r="16" spans="1:10" ht="13.50" thickBot="1" customHeight="1">
      <c r="A16" s="1" t="s">
        <v>26</v>
      </c>
      <c r="B16" s="1"/>
      <c r="C16" s="1"/>
      <c r="D16" s="10" t="s">
        <v>27</v>
      </c>
      <c r="E16" s="1" t="s">
        <v>28</v>
      </c>
      <c r="F16" s="1"/>
      <c r="G16" s="11">
        <v>0.902</v>
      </c>
      <c r="H16" s="11"/>
      <c r="I16" s="12">
        <v>19.48</v>
      </c>
      <c r="J16" s="12">
        <f ca="1">ROUND(INDIRECT(ADDRESS(ROW()+(0), COLUMN()+(-3), 1))*INDIRECT(ADDRESS(ROW()+(0), COLUMN()+(-1), 1)), 2)</f>
        <v>17.57</v>
      </c>
    </row>
    <row r="17" spans="1:10" ht="13.50" thickBot="1" customHeight="1">
      <c r="A17" s="1" t="s">
        <v>29</v>
      </c>
      <c r="B17" s="1"/>
      <c r="C17" s="1"/>
      <c r="D17" s="10" t="s">
        <v>30</v>
      </c>
      <c r="E17" s="1" t="s">
        <v>31</v>
      </c>
      <c r="F17" s="1"/>
      <c r="G17" s="13">
        <v>0.902</v>
      </c>
      <c r="H17" s="13"/>
      <c r="I17" s="14">
        <v>18.17</v>
      </c>
      <c r="J17" s="14">
        <f ca="1">ROUND(INDIRECT(ADDRESS(ROW()+(0), COLUMN()+(-3), 1))*INDIRECT(ADDRESS(ROW()+(0), COLUMN()+(-1), 1)), 2)</f>
        <v>16.39</v>
      </c>
    </row>
    <row r="18" spans="1:10" ht="13.50" thickBot="1" customHeight="1">
      <c r="A18" s="15"/>
      <c r="B18" s="15"/>
      <c r="C18" s="15"/>
      <c r="D18" s="15"/>
      <c r="E18" s="15"/>
      <c r="F18" s="15"/>
      <c r="G18" s="9" t="s">
        <v>32</v>
      </c>
      <c r="H18" s="9"/>
      <c r="I18" s="9"/>
      <c r="J18" s="17">
        <f ca="1">ROUND(SUM(INDIRECT(ADDRESS(ROW()+(-1), COLUMN()+(0), 1)),INDIRECT(ADDRESS(ROW()+(-2), COLUMN()+(0), 1))), 2)</f>
        <v>33.96</v>
      </c>
    </row>
    <row r="19" spans="1:10" ht="13.50" thickBot="1" customHeight="1">
      <c r="A19" s="15">
        <v>3</v>
      </c>
      <c r="B19" s="15"/>
      <c r="C19" s="15"/>
      <c r="D19" s="15"/>
      <c r="E19" s="18" t="s">
        <v>33</v>
      </c>
      <c r="F19" s="18"/>
      <c r="G19" s="18"/>
      <c r="H19" s="18"/>
      <c r="I19" s="15"/>
      <c r="J19" s="15"/>
    </row>
    <row r="20" spans="1:10" ht="13.50" thickBot="1" customHeight="1">
      <c r="A20" s="19"/>
      <c r="B20" s="19"/>
      <c r="C20" s="19"/>
      <c r="D20" s="20" t="s">
        <v>34</v>
      </c>
      <c r="E20" s="19" t="s">
        <v>35</v>
      </c>
      <c r="F20" s="19"/>
      <c r="G20" s="13">
        <v>3</v>
      </c>
      <c r="H20" s="13"/>
      <c r="I20" s="14">
        <f ca="1">ROUND(SUM(INDIRECT(ADDRESS(ROW()+(-2), COLUMN()+(1), 1)),INDIRECT(ADDRESS(ROW()+(-6), COLUMN()+(1), 1))), 2)</f>
        <v>83.34</v>
      </c>
      <c r="J20" s="14">
        <f ca="1">ROUND(INDIRECT(ADDRESS(ROW()+(0), COLUMN()+(-3), 1))*INDIRECT(ADDRESS(ROW()+(0), COLUMN()+(-1), 1))/100, 2)</f>
        <v>2.5</v>
      </c>
    </row>
    <row r="21" spans="1:10" ht="13.50" thickBot="1" customHeight="1">
      <c r="A21" s="21" t="s">
        <v>36</v>
      </c>
      <c r="B21" s="21"/>
      <c r="C21" s="21"/>
      <c r="D21" s="22"/>
      <c r="E21" s="23"/>
      <c r="F21" s="23"/>
      <c r="G21" s="24" t="s">
        <v>37</v>
      </c>
      <c r="H21" s="24"/>
      <c r="I21" s="25"/>
      <c r="J21" s="26">
        <f ca="1">ROUND(SUM(INDIRECT(ADDRESS(ROW()+(-1), COLUMN()+(0), 1)),INDIRECT(ADDRESS(ROW()+(-3), COLUMN()+(0), 1)),INDIRECT(ADDRESS(ROW()+(-7), COLUMN()+(0), 1))), 2)</f>
        <v>85.84</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142013</v>
      </c>
      <c r="G25" s="29"/>
      <c r="H25" s="29">
        <v>172013</v>
      </c>
      <c r="I25" s="29"/>
      <c r="J25" s="29">
        <v>3</v>
      </c>
    </row>
    <row r="26" spans="1:10" ht="13.50" thickBot="1" customHeight="1">
      <c r="A26" s="30" t="s">
        <v>43</v>
      </c>
      <c r="B26" s="30"/>
      <c r="C26" s="30"/>
      <c r="D26" s="30"/>
      <c r="E26" s="30"/>
      <c r="F26" s="31"/>
      <c r="G26" s="31"/>
      <c r="H26" s="31"/>
      <c r="I26" s="31"/>
      <c r="J26" s="31"/>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52">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I14"/>
    <mergeCell ref="A15:C15"/>
    <mergeCell ref="E15:H15"/>
    <mergeCell ref="A16:C16"/>
    <mergeCell ref="E16:F16"/>
    <mergeCell ref="G16:H16"/>
    <mergeCell ref="A17:C17"/>
    <mergeCell ref="E17:F17"/>
    <mergeCell ref="G17:H17"/>
    <mergeCell ref="A18:C18"/>
    <mergeCell ref="E18:F18"/>
    <mergeCell ref="G18:I18"/>
    <mergeCell ref="A19:C19"/>
    <mergeCell ref="E19:H19"/>
    <mergeCell ref="A20:C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