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<sst xmlns="http://schemas.openxmlformats.org/spreadsheetml/2006/main" count="32" uniqueCount="32">
  <si>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</si>
  <si>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RDM010</t>
  </si>
  <si>
    <t xml:space="preserve">m²</t>
  </si>
  <si>
    <t xml:space="preserve">Revestimiento mural con tablero de madera.</t>
  </si>
  <si>
    <r>
      <rPr>
        <sz val="7.80"/>
        <color rgb="FF000000"/>
        <rFont val="Arial"/>
        <family val="2"/>
      </rPr>
      <t xml:space="preserve">Revestimiento con </t>
    </r>
    <r>
      <rPr>
        <b/>
        <sz val="7.80"/>
        <color rgb="FF000000"/>
        <rFont val="Arial"/>
        <family val="2"/>
      </rPr>
      <t xml:space="preserve">tablero aglomerado de partículas de 10 mm de espesor, recubierto por una de sus caras con madera de sapeli</t>
    </r>
    <r>
      <rPr>
        <sz val="7.80"/>
        <color rgb="FF000000"/>
        <rFont val="Arial"/>
        <family val="2"/>
      </rPr>
      <t xml:space="preserve">, </t>
    </r>
    <r>
      <rPr>
        <b/>
        <sz val="7.80"/>
        <color rgb="FF000000"/>
        <rFont val="Arial"/>
        <family val="2"/>
      </rPr>
      <t xml:space="preserve">atornillado al paramento vertical</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</si>
  <si>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</si>
  <si>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</si>
  <si>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</si>
  <si>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</si>
  <si>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</si>
  <si>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</si>
  <si>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mt29tma120</t>
  </si>
  <si>
    <t xml:space="preserve">Ud</t>
  </si>
  <si>
    <t xml:space="preserve">Tornillo de acero galvanizado, de 80 mm de longitud, con arandela.</t>
  </si>
  <si>
    <t xml:space="preserve">mt29tma130</t>
  </si>
  <si>
    <t xml:space="preserve">Ud</t>
  </si>
  <si>
    <t xml:space="preserve">Taco largo, de plástico, para pared.</t>
  </si>
  <si>
    <t xml:space="preserve">mt29tma010b</t>
  </si>
  <si>
    <t xml:space="preserve">m²</t>
  </si>
  <si>
    <t xml:space="preserve">Tablero aglomerado de partículas de 10 mm de espesor, recubierto por una de sus caras con una chapa fina de madera de sapeli, barnizada en fábrica, con junta machihembrada, para revestimiento de paramentos verticales interiores.</t>
  </si>
  <si>
    <t xml:space="preserve">mo016</t>
  </si>
  <si>
    <t xml:space="preserve">h</t>
  </si>
  <si>
    <t xml:space="preserve">Oficial 1ª carpintero.</t>
  </si>
  <si>
    <t xml:space="preserve">mo054</t>
  </si>
  <si>
    <t xml:space="preserve">h</t>
  </si>
  <si>
    <t xml:space="preserve">Ayudante carpintero.</t>
  </si>
  <si>
    <t xml:space="preserve">%</t>
  </si>
  <si>
    <t xml:space="preserve">Medios auxiliares</t>
  </si>
  <si>
    <t xml:space="preserve">%</t>
  </si>
  <si>
    <t xml:space="preserve">Costes indirectos</t>
  </si>
  <si>
    <t xml:space="preserve">Coste de mantenimiento decenal: 28,25€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</si>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</sst>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5" customWidth="1"/>
    <col min="2" max="2" width="2.19" customWidth="1"/>
    <col min="3" max="3" width="3.79" customWidth="1"/>
    <col min="4" max="4" width="3.35" customWidth="1"/>
    <col min="5" max="5" width="72.13" customWidth="1"/>
    <col min="6" max="6" width="6.41" customWidth="1"/>
    <col min="7" max="7" width="6.12" customWidth="1"/>
    <col min="8" max="8" width="4.37" customWidth="1"/>
    <col min="9" max="9" width="2.91" customWidth="1"/>
    <col min="10" max="10" width="2.91" customWidth="1"/>
    <col min="11" max="11" width="2.9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t="s">
        <v>10</v>
      </c>
      <c r="I7" s="9"/>
      <c r="J7" s="9"/>
      <c r="K7" s="9"/>
    </row>
    <row r="8" spans="1:11" ht="12.00" thickBot="1" customHeight="1">
      <c r="A8" s="10" t="s">
        <v>11</v>
      </c>
      <c r="B8" s="10"/>
      <c r="C8" s="12" t="s">
        <v>12</v>
      </c>
      <c r="D8" s="10" t="s">
        <v>13</v>
      </c>
      <c r="E8" s="10"/>
      <c r="F8" s="14">
        <v>3.000000</v>
      </c>
      <c r="G8" s="16">
        <v>0.100000</v>
      </c>
      <c r="H8" s="16">
        <f ca="1">ROUND(INDIRECT(ADDRESS(ROW()+(0), COLUMN()+(-2), 1))*INDIRECT(ADDRESS(ROW()+(0), COLUMN()+(-1), 1)), 2)</f>
        <v>0.300000</v>
      </c>
      <c r="I8" s="16"/>
      <c r="J8" s="16"/>
      <c r="K8" s="16"/>
    </row>
    <row r="9" spans="1:11" ht="12.00" thickBot="1" customHeight="1">
      <c r="A9" s="17" t="s">
        <v>14</v>
      </c>
      <c r="B9" s="17"/>
      <c r="C9" s="18" t="s">
        <v>15</v>
      </c>
      <c r="D9" s="17" t="s">
        <v>16</v>
      </c>
      <c r="E9" s="17"/>
      <c r="F9" s="19">
        <v>3.000000</v>
      </c>
      <c r="G9" s="20">
        <v>0.020000</v>
      </c>
      <c r="H9" s="20">
        <f ca="1">ROUND(INDIRECT(ADDRESS(ROW()+(0), COLUMN()+(-2), 1))*INDIRECT(ADDRESS(ROW()+(0), COLUMN()+(-1), 1)), 2)</f>
        <v>0.060000</v>
      </c>
      <c r="I9" s="20"/>
      <c r="J9" s="20"/>
      <c r="K9" s="20"/>
    </row>
    <row r="10" spans="1:11" ht="31.20" thickBot="1" customHeight="1">
      <c r="A10" s="17" t="s">
        <v>17</v>
      </c>
      <c r="B10" s="17"/>
      <c r="C10" s="18" t="s">
        <v>18</v>
      </c>
      <c r="D10" s="17" t="s">
        <v>19</v>
      </c>
      <c r="E10" s="17"/>
      <c r="F10" s="19">
        <v>1.200000</v>
      </c>
      <c r="G10" s="20">
        <v>25.890000</v>
      </c>
      <c r="H10" s="20">
        <f ca="1">ROUND(INDIRECT(ADDRESS(ROW()+(0), COLUMN()+(-2), 1))*INDIRECT(ADDRESS(ROW()+(0), COLUMN()+(-1), 1)), 2)</f>
        <v>31.070000</v>
      </c>
      <c r="I10" s="20"/>
      <c r="J10" s="20"/>
      <c r="K10" s="20"/>
    </row>
    <row r="11" spans="1:11" ht="12.00" thickBot="1" customHeight="1">
      <c r="A11" s="17" t="s">
        <v>20</v>
      </c>
      <c r="B11" s="17"/>
      <c r="C11" s="18" t="s">
        <v>21</v>
      </c>
      <c r="D11" s="17" t="s">
        <v>22</v>
      </c>
      <c r="E11" s="17"/>
      <c r="F11" s="19">
        <v>0.202000</v>
      </c>
      <c r="G11" s="20">
        <v>17.700000</v>
      </c>
      <c r="H11" s="20">
        <f ca="1">ROUND(INDIRECT(ADDRESS(ROW()+(0), COLUMN()+(-2), 1))*INDIRECT(ADDRESS(ROW()+(0), COLUMN()+(-1), 1)), 2)</f>
        <v>3.580000</v>
      </c>
      <c r="I11" s="20"/>
      <c r="J11" s="20"/>
      <c r="K11" s="20"/>
    </row>
    <row r="12" spans="1:11" ht="12.00" thickBot="1" customHeight="1">
      <c r="A12" s="17" t="s">
        <v>23</v>
      </c>
      <c r="B12" s="17"/>
      <c r="C12" s="21" t="s">
        <v>24</v>
      </c>
      <c r="D12" s="22" t="s">
        <v>25</v>
      </c>
      <c r="E12" s="22"/>
      <c r="F12" s="23">
        <v>0.202000</v>
      </c>
      <c r="G12" s="24">
        <v>16.820000</v>
      </c>
      <c r="H12" s="24">
        <f ca="1">ROUND(INDIRECT(ADDRESS(ROW()+(0), COLUMN()+(-2), 1))*INDIRECT(ADDRESS(ROW()+(0), COLUMN()+(-1), 1)), 2)</f>
        <v>3.400000</v>
      </c>
      <c r="I12" s="24"/>
      <c r="J12" s="24"/>
      <c r="K12" s="24"/>
    </row>
    <row r="13" spans="1:11" ht="12.00" thickBot="1" customHeight="1">
      <c r="A13" s="17"/>
      <c r="B13" s="17"/>
      <c r="C13" s="12" t="s">
        <v>26</v>
      </c>
      <c r="D13" s="10" t="s">
        <v>27</v>
      </c>
      <c r="E13" s="10"/>
      <c r="F13" s="14">
        <v>2.000000</v>
      </c>
      <c r="G13" s="16">
        <f ca="1">ROUND(SUM(INDIRECT(ADDRESS(ROW()+(-1), COLUMN()+(1), 1)),INDIRECT(ADDRESS(ROW()+(-2), COLUMN()+(1), 1)),INDIRECT(ADDRESS(ROW()+(-3), COLUMN()+(1), 1)),INDIRECT(ADDRESS(ROW()+(-4), COLUMN()+(1), 1)),INDIRECT(ADDRESS(ROW()+(-5), COLUMN()+(1), 1))), 2)</f>
        <v>38.410000</v>
      </c>
      <c r="H13" s="16">
        <f ca="1">ROUND(INDIRECT(ADDRESS(ROW()+(0), COLUMN()+(-2), 1))*INDIRECT(ADDRESS(ROW()+(0), COLUMN()+(-1), 1))/100, 2)</f>
        <v>0.770000</v>
      </c>
      <c r="I13" s="16"/>
      <c r="J13" s="16"/>
      <c r="K13" s="16"/>
    </row>
    <row r="14" spans="1:11" ht="12.00" thickBot="1" customHeight="1">
      <c r="A14" s="22"/>
      <c r="B14" s="22"/>
      <c r="C14" s="21" t="s">
        <v>28</v>
      </c>
      <c r="D14" s="22" t="s">
        <v>29</v>
      </c>
      <c r="E14" s="22"/>
      <c r="F14" s="23">
        <v>3.000000</v>
      </c>
      <c r="G14" s="24">
        <f ca="1">ROUND(SUM(INDIRECT(ADDRESS(ROW()+(-1), COLUMN()+(1), 1)),INDIRECT(ADDRESS(ROW()+(-2), COLUMN()+(1), 1)),INDIRECT(ADDRESS(ROW()+(-3), COLUMN()+(1), 1)),INDIRECT(ADDRESS(ROW()+(-4), COLUMN()+(1), 1)),INDIRECT(ADDRESS(ROW()+(-5), COLUMN()+(1), 1)),INDIRECT(ADDRESS(ROW()+(-6), COLUMN()+(1), 1))), 2)</f>
        <v>39.180000</v>
      </c>
      <c r="H14" s="24">
        <f ca="1">ROUND(INDIRECT(ADDRESS(ROW()+(0), COLUMN()+(-2), 1))*INDIRECT(ADDRESS(ROW()+(0), COLUMN()+(-1), 1))/100, 2)</f>
        <v>1.180000</v>
      </c>
      <c r="I14" s="24"/>
      <c r="J14" s="24"/>
      <c r="K14" s="24"/>
    </row>
    <row r="15" spans="1:11" ht="12.00" thickBot="1" customHeight="1">
      <c r="A15" s="6" t="s">
        <v>30</v>
      </c>
      <c r="B15" s="6"/>
      <c r="C15" s="7"/>
      <c r="D15" s="7"/>
      <c r="E15" s="7"/>
      <c r="F15" s="25"/>
      <c r="G15" s="6" t="s">
        <v>31</v>
      </c>
      <c r="H15" s="26">
        <f ca="1">ROUND(SUM(INDIRECT(ADDRESS(ROW()+(-1), COLUMN()+(0), 1)),INDIRECT(ADDRESS(ROW()+(-2), COLUMN()+(0), 1)),INDIRECT(ADDRESS(ROW()+(-3), COLUMN()+(0), 1)),INDIRECT(ADDRESS(ROW()+(-4), COLUMN()+(0), 1)),INDIRECT(ADDRESS(ROW()+(-5), COLUMN()+(0), 1)),INDIRECT(ADDRESS(ROW()+(-6), COLUMN()+(0), 1)),INDIRECT(ADDRESS(ROW()+(-7), COLUMN()+(0), 1))), 2)</f>
        <v>40.360000</v>
      </c>
      <c r="I15" s="26"/>
      <c r="J15" s="26"/>
      <c r="K15" s="26"/>
    </row>
  </sheetData>
  <mergeCells count="30">
    <mergeCell ref="A1:K1"/>
    <mergeCell ref="B3:D3"/>
    <mergeCell ref="E3:H3"/>
    <mergeCell ref="A4:K4"/>
    <mergeCell ref="A7:B7"/>
    <mergeCell ref="D7:E7"/>
    <mergeCell ref="H7:K7"/>
    <mergeCell ref="A8:B8"/>
    <mergeCell ref="D8:E8"/>
    <mergeCell ref="H8:K8"/>
    <mergeCell ref="A9:B9"/>
    <mergeCell ref="D9:E9"/>
    <mergeCell ref="H9:K9"/>
    <mergeCell ref="A10:B10"/>
    <mergeCell ref="D10:E10"/>
    <mergeCell ref="H10:K10"/>
    <mergeCell ref="A11:B11"/>
    <mergeCell ref="D11:E11"/>
    <mergeCell ref="H11:K11"/>
    <mergeCell ref="A12:B12"/>
    <mergeCell ref="D12:E12"/>
    <mergeCell ref="H12:K12"/>
    <mergeCell ref="A13:B13"/>
    <mergeCell ref="D13:E13"/>
    <mergeCell ref="H13:K13"/>
    <mergeCell ref="A14:B14"/>
    <mergeCell ref="D14:E14"/>
    <mergeCell ref="H14:K14"/>
    <mergeCell ref="A15:E15"/>
    <mergeCell ref="H15:K15"/>
  </mergeCells>
  <pageMargins left="0.620079" right="0.472441" top="0.472441" bottom="0.472441" header="0.0" footer="0.0"/>
  <pageSetup paperSize="9" orientation="portrait"/>
  <rowBreaks count="0" manualBreakCount="0">
    </rowBreaks>
</worksheet>
</file>