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<sst xmlns="http://schemas.openxmlformats.org/spreadsheetml/2006/main" count="32" uniqueCount="32">
  <si>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</si>
  <si>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RDM010</t>
  </si>
  <si>
    <t xml:space="preserve">m²</t>
  </si>
  <si>
    <t xml:space="preserve">Revestimiento mural con tablero de madera.</t>
  </si>
  <si>
    <r>
      <rPr>
        <sz val="7.80"/>
        <color rgb="FF000000"/>
        <rFont val="Arial"/>
        <family val="2"/>
      </rPr>
      <t xml:space="preserve">Revestimiento con </t>
    </r>
    <r>
      <rPr>
        <b/>
        <sz val="7.80"/>
        <color rgb="FF000000"/>
        <rFont val="Arial"/>
        <family val="2"/>
      </rPr>
      <t xml:space="preserve">tablero aglomerado de partículas de 10 mm de espesor, recubierto por una de sus caras con madera de sapeli</t>
    </r>
    <r>
      <rPr>
        <sz val="7.80"/>
        <color rgb="FF000000"/>
        <rFont val="Arial"/>
        <family val="2"/>
      </rPr>
      <t xml:space="preserve">, </t>
    </r>
    <r>
      <rPr>
        <b/>
        <sz val="7.80"/>
        <color rgb="FF000000"/>
        <rFont val="Arial"/>
        <family val="2"/>
      </rPr>
      <t xml:space="preserve">atornillado al paramento vertical</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</si>
  <si>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</si>
  <si>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</si>
  <si>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</si>
  <si>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</si>
  <si>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</si>
  <si>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</si>
  <si>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mt29tma120</t>
  </si>
  <si>
    <t xml:space="preserve">Ud</t>
  </si>
  <si>
    <t xml:space="preserve">Tornillo de acero galvanizado, de 80 mm de longitud, con arandela.</t>
  </si>
  <si>
    <t xml:space="preserve">mt29tma130</t>
  </si>
  <si>
    <t xml:space="preserve">Ud</t>
  </si>
  <si>
    <t xml:space="preserve">Taco largo, de plástico, para pared.</t>
  </si>
  <si>
    <t xml:space="preserve">mt29tma010b</t>
  </si>
  <si>
    <t xml:space="preserve">m²</t>
  </si>
  <si>
    <t xml:space="preserve">Tablero aglomerado de partículas de 10 mm de espesor, recubierto por una de sus caras con una chapa fina de madera de sapeli, barnizada en fábrica, con junta machihembrada, para revestimiento de paramentos verticales interiores.</t>
  </si>
  <si>
    <t xml:space="preserve">mo016</t>
  </si>
  <si>
    <t xml:space="preserve">h</t>
  </si>
  <si>
    <t xml:space="preserve">Oficial 1ª carpintero.</t>
  </si>
  <si>
    <t xml:space="preserve">mo054</t>
  </si>
  <si>
    <t xml:space="preserve">h</t>
  </si>
  <si>
    <t xml:space="preserve">Ayudante carpintero.</t>
  </si>
  <si>
    <t xml:space="preserve">%</t>
  </si>
  <si>
    <t xml:space="preserve">Medios auxiliares</t>
  </si>
  <si>
    <t xml:space="preserve">%</t>
  </si>
  <si>
    <t xml:space="preserve">Costes indirectos</t>
  </si>
  <si>
    <t xml:space="preserve">Coste de mantenimiento decenal: 28,25€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</si>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</sst>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5" customWidth="1"/>
    <col min="2" max="2" width="2.19" customWidth="1"/>
    <col min="3" max="3" width="3.79" customWidth="1"/>
    <col min="4" max="4" width="3.35" customWidth="1"/>
    <col min="5" max="5" width="72.13" customWidth="1"/>
    <col min="6" max="6" width="6.41" customWidth="1"/>
    <col min="7" max="7" width="6.12" customWidth="1"/>
    <col min="8" max="8" width="4.37" customWidth="1"/>
    <col min="9" max="9" width="2.91" customWidth="1"/>
    <col min="10" max="10" width="2.91" customWidth="1"/>
    <col min="11" max="11" width="2.9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12.00" thickBot="1" customHeight="1">
      <c r="A8" s="10" t="s">
        <v>11</v>
      </c>
      <c r="B8" s="10"/>
      <c r="C8" s="12" t="s">
        <v>12</v>
      </c>
      <c r="D8" s="10" t="s">
        <v>13</v>
      </c>
      <c r="E8" s="10"/>
      <c r="F8" s="14">
        <v>3.000000</v>
      </c>
      <c r="G8" s="16">
        <v>0.100000</v>
      </c>
      <c r="H8" s="16">
        <f ca="1">ROUND(INDIRECT(ADDRESS(ROW()+(0), COLUMN()+(-2), 1))*INDIRECT(ADDRESS(ROW()+(0), COLUMN()+(-1), 1)), 2)</f>
        <v>0.300000</v>
      </c>
      <c r="I8" s="16"/>
      <c r="J8" s="16"/>
      <c r="K8" s="16"/>
    </row>
    <row r="9" spans="1:11" ht="12.00" thickBot="1" customHeight="1">
      <c r="A9" s="17" t="s">
        <v>14</v>
      </c>
      <c r="B9" s="17"/>
      <c r="C9" s="18" t="s">
        <v>15</v>
      </c>
      <c r="D9" s="17" t="s">
        <v>16</v>
      </c>
      <c r="E9" s="17"/>
      <c r="F9" s="19">
        <v>3.000000</v>
      </c>
      <c r="G9" s="20">
        <v>0.020000</v>
      </c>
      <c r="H9" s="20">
        <f ca="1">ROUND(INDIRECT(ADDRESS(ROW()+(0), COLUMN()+(-2), 1))*INDIRECT(ADDRESS(ROW()+(0), COLUMN()+(-1), 1)), 2)</f>
        <v>0.060000</v>
      </c>
      <c r="I9" s="20"/>
      <c r="J9" s="20"/>
      <c r="K9" s="20"/>
    </row>
    <row r="10" spans="1:11" ht="31.20" thickBot="1" customHeight="1">
      <c r="A10" s="17" t="s">
        <v>17</v>
      </c>
      <c r="B10" s="17"/>
      <c r="C10" s="18" t="s">
        <v>18</v>
      </c>
      <c r="D10" s="17" t="s">
        <v>19</v>
      </c>
      <c r="E10" s="17"/>
      <c r="F10" s="19">
        <v>1.200000</v>
      </c>
      <c r="G10" s="20">
        <v>25.890000</v>
      </c>
      <c r="H10" s="20">
        <f ca="1">ROUND(INDIRECT(ADDRESS(ROW()+(0), COLUMN()+(-2), 1))*INDIRECT(ADDRESS(ROW()+(0), COLUMN()+(-1), 1)), 2)</f>
        <v>31.070000</v>
      </c>
      <c r="I10" s="20"/>
      <c r="J10" s="20"/>
      <c r="K10" s="20"/>
    </row>
    <row r="11" spans="1:11" ht="12.00" thickBot="1" customHeight="1">
      <c r="A11" s="17" t="s">
        <v>20</v>
      </c>
      <c r="B11" s="17"/>
      <c r="C11" s="18" t="s">
        <v>21</v>
      </c>
      <c r="D11" s="17" t="s">
        <v>22</v>
      </c>
      <c r="E11" s="17"/>
      <c r="F11" s="19">
        <v>0.202000</v>
      </c>
      <c r="G11" s="20">
        <v>17.700000</v>
      </c>
      <c r="H11" s="20">
        <f ca="1">ROUND(INDIRECT(ADDRESS(ROW()+(0), COLUMN()+(-2), 1))*INDIRECT(ADDRESS(ROW()+(0), COLUMN()+(-1), 1)), 2)</f>
        <v>3.580000</v>
      </c>
      <c r="I11" s="20"/>
      <c r="J11" s="20"/>
      <c r="K11" s="20"/>
    </row>
    <row r="12" spans="1:11" ht="12.00" thickBot="1" customHeight="1">
      <c r="A12" s="17" t="s">
        <v>23</v>
      </c>
      <c r="B12" s="17"/>
      <c r="C12" s="21" t="s">
        <v>24</v>
      </c>
      <c r="D12" s="22" t="s">
        <v>25</v>
      </c>
      <c r="E12" s="22"/>
      <c r="F12" s="23">
        <v>0.202000</v>
      </c>
      <c r="G12" s="24">
        <v>16.820000</v>
      </c>
      <c r="H12" s="24">
        <f ca="1">ROUND(INDIRECT(ADDRESS(ROW()+(0), COLUMN()+(-2), 1))*INDIRECT(ADDRESS(ROW()+(0), COLUMN()+(-1), 1)), 2)</f>
        <v>3.400000</v>
      </c>
      <c r="I12" s="24"/>
      <c r="J12" s="24"/>
      <c r="K12" s="24"/>
    </row>
    <row r="13" spans="1:11" ht="12.00" thickBot="1" customHeight="1">
      <c r="A13" s="17"/>
      <c r="B13" s="17"/>
      <c r="C13" s="12" t="s">
        <v>26</v>
      </c>
      <c r="D13" s="10" t="s">
        <v>27</v>
      </c>
      <c r="E13" s="10"/>
      <c r="F13" s="14">
        <v>2.000000</v>
      </c>
      <c r="G13" s="16">
        <f ca="1">ROUND(SUM(INDIRECT(ADDRESS(ROW()+(-1), COLUMN()+(1), 1)),INDIRECT(ADDRESS(ROW()+(-2), COLUMN()+(1), 1)),INDIRECT(ADDRESS(ROW()+(-3), COLUMN()+(1), 1)),INDIRECT(ADDRESS(ROW()+(-4), COLUMN()+(1), 1)),INDIRECT(ADDRESS(ROW()+(-5), COLUMN()+(1), 1))), 2)</f>
        <v>38.410000</v>
      </c>
      <c r="H13" s="16">
        <f ca="1">ROUND(INDIRECT(ADDRESS(ROW()+(0), COLUMN()+(-2), 1))*INDIRECT(ADDRESS(ROW()+(0), COLUMN()+(-1), 1))/100, 2)</f>
        <v>0.770000</v>
      </c>
      <c r="I13" s="16"/>
      <c r="J13" s="16"/>
      <c r="K13" s="16"/>
    </row>
    <row r="14" spans="1:11" ht="12.00" thickBot="1" customHeight="1">
      <c r="A14" s="22"/>
      <c r="B14" s="22"/>
      <c r="C14" s="21" t="s">
        <v>28</v>
      </c>
      <c r="D14" s="22" t="s">
        <v>29</v>
      </c>
      <c r="E14" s="22"/>
      <c r="F14" s="23">
        <v>3.000000</v>
      </c>
      <c r="G14" s="24">
        <f ca="1">ROUND(SUM(INDIRECT(ADDRESS(ROW()+(-1), COLUMN()+(1), 1)),INDIRECT(ADDRESS(ROW()+(-2), COLUMN()+(1), 1)),INDIRECT(ADDRESS(ROW()+(-3), COLUMN()+(1), 1)),INDIRECT(ADDRESS(ROW()+(-4), COLUMN()+(1), 1)),INDIRECT(ADDRESS(ROW()+(-5), COLUMN()+(1), 1)),INDIRECT(ADDRESS(ROW()+(-6), COLUMN()+(1), 1))), 2)</f>
        <v>39.180000</v>
      </c>
      <c r="H14" s="24">
        <f ca="1">ROUND(INDIRECT(ADDRESS(ROW()+(0), COLUMN()+(-2), 1))*INDIRECT(ADDRESS(ROW()+(0), COLUMN()+(-1), 1))/100, 2)</f>
        <v>1.180000</v>
      </c>
      <c r="I14" s="24"/>
      <c r="J14" s="24"/>
      <c r="K14" s="24"/>
    </row>
    <row r="15" spans="1:11" ht="12.00" thickBot="1" customHeight="1">
      <c r="A15" s="6" t="s">
        <v>30</v>
      </c>
      <c r="B15" s="6"/>
      <c r="C15" s="7"/>
      <c r="D15" s="7"/>
      <c r="E15" s="7"/>
      <c r="F15" s="25"/>
      <c r="G15" s="6" t="s">
        <v>31</v>
      </c>
      <c r="H15" s="26">
        <f ca="1">ROUND(SUM(INDIRECT(ADDRESS(ROW()+(-1), COLUMN()+(0), 1)),INDIRECT(ADDRESS(ROW()+(-2), COLUMN()+(0), 1)),INDIRECT(ADDRESS(ROW()+(-3), COLUMN()+(0), 1)),INDIRECT(ADDRESS(ROW()+(-4), COLUMN()+(0), 1)),INDIRECT(ADDRESS(ROW()+(-5), COLUMN()+(0), 1)),INDIRECT(ADDRESS(ROW()+(-6), COLUMN()+(0), 1)),INDIRECT(ADDRESS(ROW()+(-7), COLUMN()+(0), 1))), 2)</f>
        <v>40.360000</v>
      </c>
      <c r="I15" s="26"/>
      <c r="J15" s="26"/>
      <c r="K15" s="26"/>
    </row>
  </sheetData>
  <mergeCells count="30">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B13"/>
    <mergeCell ref="D13:E13"/>
    <mergeCell ref="H13:K13"/>
    <mergeCell ref="A14:B14"/>
    <mergeCell ref="D14:E14"/>
    <mergeCell ref="H14:K14"/>
    <mergeCell ref="A15:E15"/>
    <mergeCell ref="H15:K15"/>
  </mergeCells>
  <pageMargins left="0.620079" right="0.472441" top="0.472441" bottom="0.472441" header="0.0" footer="0.0"/>
  <pageSetup paperSize="9" orientation="portrait"/>
  <rowBreaks count="0" manualBreakCount="0">
    </rowBreaks>
</worksheet>
</file>