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<sst xmlns="http://schemas.openxmlformats.org/spreadsheetml/2006/main" count="56" uniqueCount="56">
  <si>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</si>
  <si>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RSB021</t>
  </si>
  <si>
    <t xml:space="preserve">m²</t>
  </si>
  <si>
    <t xml:space="preserve">Base de mortero de cemento "WEBER".</t>
  </si>
  <si>
    <r>
      <rPr>
        <sz val="8.25"/>
        <color rgb="FF000000"/>
        <rFont val="Arial"/>
        <family val="2"/>
      </rPr>
      <t xml:space="preserve">Base para 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mortero de cemento Weberfloor Light Estructural "WEBER", CT - C25 - F4 según UNE-EN 13813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mm de espesor, aplicado manualmente, </t>
    </r>
    <r>
      <rPr>
        <b/>
        <sz val="8.25"/>
        <color rgb="FF000000"/>
        <rFont val="Arial"/>
        <family val="2"/>
      </rPr>
      <t xml:space="preserve">sobre lámina de aislamiento para formación de suelo flotante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</si>
  <si>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</si>
  <si>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</si>
  <si>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</si>
  <si>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</si>
  <si>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</si>
  <si>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</si>
  <si>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</si>
  <si>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</si>
  <si>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</si>
  <si>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</si>
  <si>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mt09moc090a</t>
  </si>
  <si>
    <t xml:space="preserve">kg</t>
  </si>
  <si>
    <t xml:space="preserve">Mortero de cemento Weberfloor Light Estructural "WEBER", CT - C25 - F4 según UNE-EN 13813, compuesto por ligantes hidráulicos, áridos silíceos y arcilla expandida, para espesores de 30 a 70 mm, usado en nivelación de pavimentos.</t>
  </si>
  <si>
    <t xml:space="preserve">mt08aaa010a</t>
  </si>
  <si>
    <t xml:space="preserve">m³</t>
  </si>
  <si>
    <t xml:space="preserve">Agua.</t>
  </si>
  <si>
    <t xml:space="preserve">mt08cur010b</t>
  </si>
  <si>
    <t xml:space="preserve">l</t>
  </si>
  <si>
    <t xml:space="preserve">Agente filmógeno para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</si>
  <si>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</si>
  <si>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</si>
  <si>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</si>
  <si>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</si>
  <si>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</si>
  <si>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</si>
  <si>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</si>
  <si>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</si>
  <si>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</si>
  <si>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</si>
  <si>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</si>
  <si>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</si>
  <si>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</si>
  <si>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</si>
  <si>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</si>
  <si>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</si>
  <si>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</si>
  <si>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</si>
  <si>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</si>
  <si>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</si>
  <si>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</si>
  <si>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</si>
  <si>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</si>
  <si>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</si>
  <si>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</si>
  <si>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</si>
  <si>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13813:2003</t>
  </si>
  <si>
    <t xml:space="preserve">1/3/4</t>
  </si>
  <si>
    <t xml:space="preserve">Mor tero  para  recrecidos  y  acabados  de  suelos. Propiedades  y 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</si>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</sst>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2.87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0"/>
      <c r="H10" s="10"/>
      <c r="I10" s="11">
        <v>0.920000</v>
      </c>
      <c r="J10" s="11">
        <f ca="1">ROUND(INDIRECT(ADDRESS(ROW()+(0), COLUMN()+(-4), 1))*INDIRECT(ADDRESS(ROW()+(0), COLUMN()+(-1), 1)), 2)</f>
        <v>0.090000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42.000000</v>
      </c>
      <c r="G11" s="10"/>
      <c r="H11" s="10"/>
      <c r="I11" s="11">
        <v>0.410000</v>
      </c>
      <c r="J11" s="11">
        <f ca="1">ROUND(INDIRECT(ADDRESS(ROW()+(0), COLUMN()+(-4), 1))*INDIRECT(ADDRESS(ROW()+(0), COLUMN()+(-1), 1)), 2)</f>
        <v>17.220000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0.008000</v>
      </c>
      <c r="G12" s="10"/>
      <c r="H12" s="10"/>
      <c r="I12" s="11">
        <v>1.500000</v>
      </c>
      <c r="J12" s="11">
        <f ca="1">ROUND(INDIRECT(ADDRESS(ROW()+(0), COLUMN()+(-4), 1))*INDIRECT(ADDRESS(ROW()+(0), COLUMN()+(-1), 1)), 2)</f>
        <v>0.010000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2"/>
      <c r="H13" s="12"/>
      <c r="I13" s="13">
        <v>4.120000</v>
      </c>
      <c r="J13" s="13">
        <f ca="1">ROUND(INDIRECT(ADDRESS(ROW()+(0), COLUMN()+(-4), 1))*INDIRECT(ADDRESS(ROW()+(0), COLUMN()+(-1), 1)), 2)</f>
        <v>0.620000</v>
      </c>
    </row>
    <row r="14" spans="1:10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17.940000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0.005000</v>
      </c>
      <c r="G16" s="12"/>
      <c r="H16" s="12"/>
      <c r="I16" s="13">
        <v>1.680000</v>
      </c>
      <c r="J16" s="13">
        <f ca="1">ROUND(INDIRECT(ADDRESS(ROW()+(0), COLUMN()+(-4), 1))*INDIRECT(ADDRESS(ROW()+(0), COLUMN()+(-1), 1)), 2)</f>
        <v>0.010000</v>
      </c>
    </row>
    <row r="17" spans="1:10" ht="13.50" thickBot="1" customHeight="1">
      <c r="A17" s="14"/>
      <c r="B17" s="14"/>
      <c r="C17" s="14"/>
      <c r="D17" s="14"/>
      <c r="E17" s="14"/>
      <c r="F17" s="8" t="s">
        <v>29</v>
      </c>
      <c r="G17" s="8"/>
      <c r="H17" s="8"/>
      <c r="I17" s="8"/>
      <c r="J17" s="16">
        <f ca="1">ROUND(SUM(INDIRECT(ADDRESS(ROW()+(-1), COLUMN()+(0), 1))), 2)</f>
        <v>0.010000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0.121000</v>
      </c>
      <c r="G19" s="10"/>
      <c r="H19" s="10"/>
      <c r="I19" s="11">
        <v>17.640000</v>
      </c>
      <c r="J19" s="11">
        <f ca="1">ROUND(INDIRECT(ADDRESS(ROW()+(0), COLUMN()+(-4), 1))*INDIRECT(ADDRESS(ROW()+(0), COLUMN()+(-1), 1)), 2)</f>
        <v>2.130000</v>
      </c>
    </row>
    <row r="20" spans="1:10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0.121000</v>
      </c>
      <c r="G20" s="12"/>
      <c r="H20" s="12"/>
      <c r="I20" s="13">
        <v>16.330000</v>
      </c>
      <c r="J20" s="13">
        <f ca="1">ROUND(INDIRECT(ADDRESS(ROW()+(0), COLUMN()+(-4), 1))*INDIRECT(ADDRESS(ROW()+(0), COLUMN()+(-1), 1)), 2)</f>
        <v>1.980000</v>
      </c>
    </row>
    <row r="21" spans="1:10" ht="13.50" thickBot="1" customHeight="1">
      <c r="A21" s="14"/>
      <c r="B21" s="14"/>
      <c r="C21" s="14"/>
      <c r="D21" s="14"/>
      <c r="E21" s="14"/>
      <c r="F21" s="8" t="s">
        <v>37</v>
      </c>
      <c r="G21" s="8"/>
      <c r="H21" s="8"/>
      <c r="I21" s="8"/>
      <c r="J21" s="16">
        <f ca="1">ROUND(SUM(INDIRECT(ADDRESS(ROW()+(-1), COLUMN()+(0), 1)),INDIRECT(ADDRESS(ROW()+(-2), COLUMN()+(0), 1))), 2)</f>
        <v>4.110000</v>
      </c>
    </row>
    <row r="22" spans="1:10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7"/>
      <c r="H22" s="17"/>
      <c r="I22" s="14"/>
      <c r="J22" s="14"/>
    </row>
    <row r="23" spans="1:10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2"/>
      <c r="H23" s="12"/>
      <c r="I23" s="13">
        <f ca="1">ROUND(SUM(INDIRECT(ADDRESS(ROW()+(-2), COLUMN()+(1), 1)),INDIRECT(ADDRESS(ROW()+(-6), COLUMN()+(1), 1)),INDIRECT(ADDRESS(ROW()+(-9), COLUMN()+(1), 1))), 2)</f>
        <v>22.060000</v>
      </c>
      <c r="J23" s="13">
        <f ca="1">ROUND(INDIRECT(ADDRESS(ROW()+(0), COLUMN()+(-4), 1))*INDIRECT(ADDRESS(ROW()+(0), COLUMN()+(-1), 1))/100, 2)</f>
        <v>0.440000</v>
      </c>
    </row>
    <row r="24" spans="1:10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3"/>
      <c r="H24" s="23"/>
      <c r="I24" s="24"/>
      <c r="J24" s="25">
        <f ca="1">ROUND(SUM(INDIRECT(ADDRESS(ROW()+(-1), COLUMN()+(0), 1)),INDIRECT(ADDRESS(ROW()+(-3), COLUMN()+(0), 1)),INDIRECT(ADDRESS(ROW()+(-7), COLUMN()+(0), 1)),INDIRECT(ADDRESS(ROW()+(-10), COLUMN()+(0), 1))), 2)</f>
        <v>22.500000</v>
      </c>
    </row>
    <row r="27" spans="1:10" ht="13.50" thickBot="1" customHeight="1">
      <c r="A27" s="26" t="s">
        <v>43</v>
      </c>
      <c r="B27" s="26"/>
      <c r="C27" s="26"/>
      <c r="D27" s="26"/>
      <c r="E27" s="26"/>
      <c r="F27" s="26"/>
      <c r="G27" s="26" t="s">
        <v>44</v>
      </c>
      <c r="H27" s="26" t="s">
        <v>45</v>
      </c>
      <c r="I27" s="26"/>
      <c r="J27" s="26" t="s">
        <v>46</v>
      </c>
    </row>
    <row r="28" spans="1:10" ht="13.50" thickBot="1" customHeight="1">
      <c r="A28" s="27" t="s">
        <v>47</v>
      </c>
      <c r="B28" s="27"/>
      <c r="C28" s="27"/>
      <c r="D28" s="27"/>
      <c r="E28" s="27"/>
      <c r="F28" s="27"/>
      <c r="G28" s="28">
        <v>1072015.000000</v>
      </c>
      <c r="H28" s="28">
        <v>1072016.000000</v>
      </c>
      <c r="I28" s="28"/>
      <c r="J28" s="28" t="s">
        <v>48</v>
      </c>
    </row>
    <row r="29" spans="1:10" ht="24.00" thickBot="1" customHeight="1">
      <c r="A29" s="29" t="s">
        <v>49</v>
      </c>
      <c r="B29" s="29"/>
      <c r="C29" s="29"/>
      <c r="D29" s="29"/>
      <c r="E29" s="29"/>
      <c r="F29" s="29"/>
      <c r="G29" s="30"/>
      <c r="H29" s="30"/>
      <c r="I29" s="30"/>
      <c r="J29" s="30"/>
    </row>
    <row r="30" spans="1:10" ht="13.50" thickBot="1" customHeight="1">
      <c r="A30" s="27" t="s">
        <v>50</v>
      </c>
      <c r="B30" s="27"/>
      <c r="C30" s="27"/>
      <c r="D30" s="27"/>
      <c r="E30" s="27"/>
      <c r="F30" s="27"/>
      <c r="G30" s="28">
        <v>182003.000000</v>
      </c>
      <c r="H30" s="28">
        <v>182004.000000</v>
      </c>
      <c r="I30" s="28"/>
      <c r="J30" s="28" t="s">
        <v>51</v>
      </c>
    </row>
    <row r="31" spans="1:10" ht="13.50" thickBot="1" customHeight="1">
      <c r="A31" s="29" t="s">
        <v>52</v>
      </c>
      <c r="B31" s="29"/>
      <c r="C31" s="29"/>
      <c r="D31" s="29"/>
      <c r="E31" s="29"/>
      <c r="F31" s="29"/>
      <c r="G31" s="30"/>
      <c r="H31" s="30"/>
      <c r="I31" s="30"/>
      <c r="J31" s="30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