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<sst xmlns="http://schemas.openxmlformats.org/spreadsheetml/2006/main" count="43" uniqueCount="43">
  <si>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</si>
  <si>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RSN020</t>
  </si>
  <si>
    <t xml:space="preserve">m²</t>
  </si>
  <si>
    <t xml:space="preserve">Pavimento continuo de hormigón tratado superficialmente con recubrimiento cementoso.</t>
  </si>
  <si>
    <r>
      <rPr>
        <sz val="8.25"/>
        <color rgb="FF000000"/>
        <rFont val="Arial"/>
        <family val="2"/>
      </rPr>
      <t xml:space="preserve">Pavimento continuo </t>
    </r>
    <r>
      <rPr>
        <b/>
        <sz val="8.25"/>
        <color rgb="FF000000"/>
        <rFont val="Arial"/>
        <family val="2"/>
      </rPr>
      <t xml:space="preserve">de hormigón en masa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hormigón HM-15/B/20/I fabricado en central y vertido desde camión, extendido y vibrado manual</t>
    </r>
    <r>
      <rPr>
        <sz val="8.25"/>
        <color rgb="FF000000"/>
        <rFont val="Arial"/>
        <family val="2"/>
      </rPr>
      <t xml:space="preserve">; tratado superficialmente con </t>
    </r>
    <r>
      <rPr>
        <b/>
        <sz val="8.25"/>
        <color rgb="FF000000"/>
        <rFont val="Arial"/>
        <family val="2"/>
      </rPr>
      <t xml:space="preserve">mortero de rodadura, color Gris Natural, con áridos de cuarzo, pigmentos y aditivos, rendimiento 3 kg/m²</t>
    </r>
    <r>
      <rPr>
        <sz val="8.25"/>
        <color rgb="FF000000"/>
        <rFont val="Arial"/>
        <family val="2"/>
      </rPr>
      <t xml:space="preserve">, con acabado fratasado mecánico.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</si>
  <si>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</si>
  <si>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</si>
  <si>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</si>
  <si>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</si>
  <si>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</si>
  <si>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</si>
  <si>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</si>
  <si>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mt10hmf010Lm</t>
  </si>
  <si>
    <t xml:space="preserve">m³</t>
  </si>
  <si>
    <t xml:space="preserve">Hormigón HM-15/B/20/I, fabricado en central.</t>
  </si>
  <si>
    <t xml:space="preserve">mt09bnc010a</t>
  </si>
  <si>
    <t xml:space="preserve">kg</t>
  </si>
  <si>
    <t xml:space="preserve">Mortero de rodadura, color Gris Natural, compuesto de cemento, áridos seleccionados de cuarzo, pigmentos orgánicos y aditivos, con una densidad aparente de 1330 kg/m³, una resistencia a la compresión de 75000 kN/m² y una resistencia a la abrasión según el método Böhme UNE-EN 13892-3 de 10,9 cm³ / 50 cm².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</si>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</sst>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7.48" customWidth="1"/>
    <col min="3" max="3" width="19.55" customWidth="1"/>
    <col min="4" max="4" width="31.11" customWidth="1"/>
    <col min="5" max="5" width="1.53" customWidth="1"/>
    <col min="6" max="6" width="11.56" customWidth="1"/>
    <col min="7" max="7" width="5.10" customWidth="1"/>
    <col min="8" max="8" width="7.99" customWidth="1"/>
    <col min="9" max="9" width="4.2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0.105000</v>
      </c>
      <c r="G9" s="14"/>
      <c r="H9" s="15">
        <v>56.100000</v>
      </c>
      <c r="I9" s="15"/>
      <c r="J9" s="15">
        <f ca="1">ROUND(INDIRECT(ADDRESS(ROW()+(0), COLUMN()+(-4), 1))*INDIRECT(ADDRESS(ROW()+(0), COLUMN()+(-2), 1)), 2)</f>
        <v>5.890000</v>
      </c>
    </row>
    <row r="10" spans="1:10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6">
        <v>3.000000</v>
      </c>
      <c r="G10" s="16"/>
      <c r="H10" s="17">
        <v>0.480000</v>
      </c>
      <c r="I10" s="17"/>
      <c r="J10" s="17">
        <f ca="1">ROUND(INDIRECT(ADDRESS(ROW()+(0), COLUMN()+(-4), 1))*INDIRECT(ADDRESS(ROW()+(0), COLUMN()+(-2), 1)), 2)</f>
        <v>1.440000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7.330000</v>
      </c>
    </row>
    <row r="12" spans="1:10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4">
        <v>0.019000</v>
      </c>
      <c r="G13" s="14"/>
      <c r="H13" s="15">
        <v>9.250000</v>
      </c>
      <c r="I13" s="15"/>
      <c r="J13" s="15">
        <f ca="1">ROUND(INDIRECT(ADDRESS(ROW()+(0), COLUMN()+(-4), 1))*INDIRECT(ADDRESS(ROW()+(0), COLUMN()+(-2), 1)), 2)</f>
        <v>0.180000</v>
      </c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4">
        <v>0.016000</v>
      </c>
      <c r="G14" s="14"/>
      <c r="H14" s="15">
        <v>4.660000</v>
      </c>
      <c r="I14" s="15"/>
      <c r="J14" s="15">
        <f ca="1">ROUND(INDIRECT(ADDRESS(ROW()+(0), COLUMN()+(-4), 1))*INDIRECT(ADDRESS(ROW()+(0), COLUMN()+(-2), 1)), 2)</f>
        <v>0.070000</v>
      </c>
    </row>
    <row r="15" spans="1:10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6">
        <v>0.557000</v>
      </c>
      <c r="G15" s="16"/>
      <c r="H15" s="17">
        <v>5.060000</v>
      </c>
      <c r="I15" s="17"/>
      <c r="J15" s="17">
        <f ca="1">ROUND(INDIRECT(ADDRESS(ROW()+(0), COLUMN()+(-4), 1))*INDIRECT(ADDRESS(ROW()+(0), COLUMN()+(-2), 1)), 2)</f>
        <v>2.820000</v>
      </c>
    </row>
    <row r="16" spans="1:10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1)),INDIRECT(ADDRESS(ROW()+(-3), COLUMN()+(0), 1))), 2)</f>
        <v>3.070000</v>
      </c>
    </row>
    <row r="17" spans="1:10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  <c r="J17" s="18"/>
    </row>
    <row r="18" spans="1:10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4">
        <v>0.255000</v>
      </c>
      <c r="G18" s="14"/>
      <c r="H18" s="15">
        <v>17.390000</v>
      </c>
      <c r="I18" s="15"/>
      <c r="J18" s="15">
        <f ca="1">ROUND(INDIRECT(ADDRESS(ROW()+(0), COLUMN()+(-4), 1))*INDIRECT(ADDRESS(ROW()+(0), COLUMN()+(-2), 1)), 2)</f>
        <v>4.430000</v>
      </c>
    </row>
    <row r="19" spans="1:10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6">
        <v>0.376000</v>
      </c>
      <c r="G19" s="16"/>
      <c r="H19" s="17">
        <v>16.130000</v>
      </c>
      <c r="I19" s="17"/>
      <c r="J19" s="17">
        <f ca="1">ROUND(INDIRECT(ADDRESS(ROW()+(0), COLUMN()+(-4), 1))*INDIRECT(ADDRESS(ROW()+(0), COLUMN()+(-2), 1)), 2)</f>
        <v>6.060000</v>
      </c>
    </row>
    <row r="20" spans="1:10" ht="13.50" thickBot="1" customHeight="1">
      <c r="A20" s="18"/>
      <c r="B20" s="18"/>
      <c r="C20" s="18"/>
      <c r="D20" s="18"/>
      <c r="E20" s="18"/>
      <c r="F20" s="12" t="s">
        <v>37</v>
      </c>
      <c r="G20" s="12"/>
      <c r="H20" s="12"/>
      <c r="I20" s="12"/>
      <c r="J20" s="20">
        <f ca="1">ROUND(SUM(INDIRECT(ADDRESS(ROW()+(-1), COLUMN()+(0), 1)),INDIRECT(ADDRESS(ROW()+(-2), COLUMN()+(0), 1))), 2)</f>
        <v>10.490000</v>
      </c>
    </row>
    <row r="21" spans="1:10" ht="13.50" thickBot="1" customHeight="1">
      <c r="A21" s="18">
        <v>4.000000</v>
      </c>
      <c r="B21" s="18"/>
      <c r="C21" s="21" t="s">
        <v>38</v>
      </c>
      <c r="D21" s="21"/>
      <c r="E21" s="21"/>
      <c r="F21" s="21"/>
      <c r="G21" s="21"/>
      <c r="H21" s="18"/>
      <c r="I21" s="18"/>
      <c r="J21" s="18"/>
    </row>
    <row r="22" spans="1:10" ht="13.50" thickBot="1" customHeight="1">
      <c r="A22" s="22"/>
      <c r="B22" s="23" t="s">
        <v>39</v>
      </c>
      <c r="C22" s="22" t="s">
        <v>40</v>
      </c>
      <c r="D22" s="22"/>
      <c r="E22" s="22"/>
      <c r="F22" s="16">
        <v>2.000000</v>
      </c>
      <c r="G22" s="16"/>
      <c r="H22" s="17">
        <f ca="1">ROUND(SUM(INDIRECT(ADDRESS(ROW()+(-2), COLUMN()+(2), 1)),INDIRECT(ADDRESS(ROW()+(-6), COLUMN()+(2), 1)),INDIRECT(ADDRESS(ROW()+(-11), COLUMN()+(2), 1))), 2)</f>
        <v>20.890000</v>
      </c>
      <c r="I22" s="17"/>
      <c r="J22" s="17">
        <f ca="1">ROUND(INDIRECT(ADDRESS(ROW()+(0), COLUMN()+(-4), 1))*INDIRECT(ADDRESS(ROW()+(0), COLUMN()+(-2), 1))/100, 2)</f>
        <v>0.420000</v>
      </c>
    </row>
    <row r="23" spans="1:10" ht="13.50" thickBot="1" customHeight="1">
      <c r="A23" s="6" t="s">
        <v>41</v>
      </c>
      <c r="B23" s="7"/>
      <c r="C23" s="8"/>
      <c r="D23" s="8"/>
      <c r="E23" s="8"/>
      <c r="F23" s="24" t="s">
        <v>42</v>
      </c>
      <c r="G23" s="24"/>
      <c r="H23" s="25"/>
      <c r="I23" s="25"/>
      <c r="J23" s="26">
        <f ca="1">ROUND(SUM(INDIRECT(ADDRESS(ROW()+(-1), COLUMN()+(0), 1)),INDIRECT(ADDRESS(ROW()+(-3), COLUMN()+(0), 1)),INDIRECT(ADDRESS(ROW()+(-7), COLUMN()+(0), 1)),INDIRECT(ADDRESS(ROW()+(-12), COLUMN()+(0), 1))), 2)</f>
        <v>21.310000</v>
      </c>
    </row>
  </sheetData>
  <mergeCells count="49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I11"/>
    <mergeCell ref="C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G15"/>
    <mergeCell ref="H15:I15"/>
    <mergeCell ref="C16:E16"/>
    <mergeCell ref="F16:I16"/>
    <mergeCell ref="C17:G17"/>
    <mergeCell ref="H17:I17"/>
    <mergeCell ref="C18:E18"/>
    <mergeCell ref="F18:G18"/>
    <mergeCell ref="H18:I18"/>
    <mergeCell ref="C19:E19"/>
    <mergeCell ref="F19:G19"/>
    <mergeCell ref="H19:I19"/>
    <mergeCell ref="C20:E20"/>
    <mergeCell ref="F20:I20"/>
    <mergeCell ref="C21:G21"/>
    <mergeCell ref="H21:I21"/>
    <mergeCell ref="C22:E22"/>
    <mergeCell ref="F22:G22"/>
    <mergeCell ref="H22:I22"/>
    <mergeCell ref="A23:E23"/>
    <mergeCell ref="F23:I23"/>
  </mergeCells>
  <pageMargins left="0.620079" right="0.472441" top="0.472441" bottom="0.472441" header="0.0" footer="0.0"/>
  <pageSetup paperSize="9" orientation="portrait"/>
  <rowBreaks count="0" manualBreakCount="0">
    </rowBreaks>
</worksheet>
</file>